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9296" yWindow="-24" windowWidth="19380" windowHeight="10536" activeTab="1"/>
  </bookViews>
  <sheets>
    <sheet name="InstrKolo" sheetId="502" r:id="rId1"/>
    <sheet name="Kolo" sheetId="501" r:id="rId2"/>
    <sheet name="InstrDzial" sheetId="503" r:id="rId3"/>
    <sheet name="Dzialania" sheetId="505" r:id="rId4"/>
    <sheet name="InstrDni" sheetId="506" r:id="rId5"/>
    <sheet name="Pon" sheetId="507" r:id="rId6"/>
    <sheet name="Wt" sheetId="508" r:id="rId7"/>
    <sheet name="Sr" sheetId="509" r:id="rId8"/>
    <sheet name="Cz" sheetId="510" r:id="rId9"/>
    <sheet name="Pt" sheetId="511" r:id="rId10"/>
    <sheet name="Sob" sheetId="512" r:id="rId11"/>
    <sheet name="Niedz" sheetId="513" r:id="rId12"/>
    <sheet name="InstrPods" sheetId="516" r:id="rId13"/>
    <sheet name="Pods" sheetId="515" r:id="rId14"/>
  </sheets>
  <definedNames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2">#REF!</definedName>
    <definedName name="_xlnm.Database" localSheetId="12">#REF!</definedName>
    <definedName name="_xlnm.Database" localSheetId="11">#REF!</definedName>
    <definedName name="_xlnm.Database" localSheetId="5">#REF!</definedName>
    <definedName name="_xlnm.Database" localSheetId="9">#REF!</definedName>
    <definedName name="_xlnm.Database" localSheetId="10">#REF!</definedName>
    <definedName name="_xlnm.Database" localSheetId="7">#REF!</definedName>
    <definedName name="_xlnm.Database" localSheetId="6">#REF!</definedName>
    <definedName name="_xlnm.Databas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505"/>
  <c r="E1"/>
  <c r="F1"/>
  <c r="G1"/>
  <c r="H1"/>
  <c r="I1"/>
  <c r="J1"/>
  <c r="K1"/>
  <c r="L1"/>
  <c r="M1"/>
  <c r="B3" i="515"/>
  <c r="C3"/>
  <c r="D3"/>
  <c r="E3"/>
  <c r="F3"/>
  <c r="G3"/>
  <c r="H3"/>
  <c r="I3"/>
  <c r="J3"/>
  <c r="K3"/>
  <c r="K1" l="1"/>
  <c r="J1"/>
  <c r="I1"/>
  <c r="H1"/>
  <c r="G1"/>
  <c r="F1"/>
  <c r="E1"/>
  <c r="D1"/>
  <c r="C1"/>
  <c r="B1"/>
  <c r="B35" i="513" l="1"/>
  <c r="G35" s="1"/>
  <c r="N35" s="1"/>
  <c r="G34"/>
  <c r="N34" s="1"/>
  <c r="B34"/>
  <c r="L33"/>
  <c r="B33"/>
  <c r="F33" s="1"/>
  <c r="N33" s="1"/>
  <c r="H32"/>
  <c r="G32"/>
  <c r="N32" s="1"/>
  <c r="B32"/>
  <c r="B31"/>
  <c r="H31" s="1"/>
  <c r="B30"/>
  <c r="K30" s="1"/>
  <c r="B29"/>
  <c r="H29" s="1"/>
  <c r="B28"/>
  <c r="J28" s="1"/>
  <c r="B27"/>
  <c r="H27" s="1"/>
  <c r="B26"/>
  <c r="D26" s="1"/>
  <c r="E25"/>
  <c r="B25"/>
  <c r="F25" s="1"/>
  <c r="B24"/>
  <c r="E24" s="1"/>
  <c r="N24" s="1"/>
  <c r="B23"/>
  <c r="E23" s="1"/>
  <c r="B22"/>
  <c r="E22" s="1"/>
  <c r="B21"/>
  <c r="D21" s="1"/>
  <c r="N21" s="1"/>
  <c r="B20"/>
  <c r="D20" s="1"/>
  <c r="N20" s="1"/>
  <c r="I19"/>
  <c r="B19"/>
  <c r="G19" s="1"/>
  <c r="B18"/>
  <c r="G18" s="1"/>
  <c r="I17"/>
  <c r="B17"/>
  <c r="D17" s="1"/>
  <c r="I16"/>
  <c r="B16"/>
  <c r="D16" s="1"/>
  <c r="D15"/>
  <c r="N15" s="1"/>
  <c r="B15"/>
  <c r="B14"/>
  <c r="D14" s="1"/>
  <c r="N14" s="1"/>
  <c r="B13"/>
  <c r="G13" s="1"/>
  <c r="B12"/>
  <c r="D12" s="1"/>
  <c r="B11"/>
  <c r="D11" s="1"/>
  <c r="B10"/>
  <c r="D10" s="1"/>
  <c r="B9"/>
  <c r="D9" s="1"/>
  <c r="B8"/>
  <c r="F8" s="1"/>
  <c r="F7"/>
  <c r="E7"/>
  <c r="B7"/>
  <c r="D7" s="1"/>
  <c r="B6"/>
  <c r="G6" s="1"/>
  <c r="B5"/>
  <c r="G5" s="1"/>
  <c r="B4"/>
  <c r="G4" s="1"/>
  <c r="N4" s="1"/>
  <c r="B3"/>
  <c r="G3" s="1"/>
  <c r="M1"/>
  <c r="L1"/>
  <c r="K1"/>
  <c r="J1"/>
  <c r="I1"/>
  <c r="H1"/>
  <c r="G1"/>
  <c r="F1"/>
  <c r="E1"/>
  <c r="D1"/>
  <c r="J36" i="512"/>
  <c r="B35"/>
  <c r="G35" s="1"/>
  <c r="N35" s="1"/>
  <c r="B34"/>
  <c r="G34" s="1"/>
  <c r="N34" s="1"/>
  <c r="B33"/>
  <c r="L33" s="1"/>
  <c r="B32"/>
  <c r="H32" s="1"/>
  <c r="H31"/>
  <c r="B31"/>
  <c r="L31" s="1"/>
  <c r="K30"/>
  <c r="B30"/>
  <c r="L30" s="1"/>
  <c r="L29"/>
  <c r="K29"/>
  <c r="H29"/>
  <c r="B29"/>
  <c r="J28"/>
  <c r="N28" s="1"/>
  <c r="B28"/>
  <c r="B27"/>
  <c r="G27" s="1"/>
  <c r="B26"/>
  <c r="F26" s="1"/>
  <c r="B25"/>
  <c r="E25" s="1"/>
  <c r="B24"/>
  <c r="E24" s="1"/>
  <c r="N24" s="1"/>
  <c r="B23"/>
  <c r="M23" s="1"/>
  <c r="B22"/>
  <c r="E22" s="1"/>
  <c r="N21"/>
  <c r="D21"/>
  <c r="B21"/>
  <c r="D20"/>
  <c r="N20" s="1"/>
  <c r="B20"/>
  <c r="B19"/>
  <c r="I19" s="1"/>
  <c r="G18"/>
  <c r="B18"/>
  <c r="I18" s="1"/>
  <c r="D17"/>
  <c r="N17" s="1"/>
  <c r="B17"/>
  <c r="I17" s="1"/>
  <c r="D16"/>
  <c r="B16"/>
  <c r="I16" s="1"/>
  <c r="B15"/>
  <c r="D15" s="1"/>
  <c r="N15" s="1"/>
  <c r="D14"/>
  <c r="N14" s="1"/>
  <c r="B14"/>
  <c r="G13"/>
  <c r="N13" s="1"/>
  <c r="B13"/>
  <c r="I13" s="1"/>
  <c r="I36" s="1"/>
  <c r="E12"/>
  <c r="D12"/>
  <c r="N12" s="1"/>
  <c r="B12"/>
  <c r="E11"/>
  <c r="D11"/>
  <c r="N11" s="1"/>
  <c r="B11"/>
  <c r="E10"/>
  <c r="D10"/>
  <c r="N10" s="1"/>
  <c r="B10"/>
  <c r="D9"/>
  <c r="N9" s="1"/>
  <c r="B9"/>
  <c r="E9" s="1"/>
  <c r="B8"/>
  <c r="E8" s="1"/>
  <c r="B7"/>
  <c r="F7" s="1"/>
  <c r="G6"/>
  <c r="B6"/>
  <c r="H6" s="1"/>
  <c r="B5"/>
  <c r="H5" s="1"/>
  <c r="B4"/>
  <c r="G4" s="1"/>
  <c r="N4" s="1"/>
  <c r="B3"/>
  <c r="G3" s="1"/>
  <c r="N3" s="1"/>
  <c r="M1"/>
  <c r="L1"/>
  <c r="K1"/>
  <c r="J1"/>
  <c r="I1"/>
  <c r="H1"/>
  <c r="G1"/>
  <c r="F1"/>
  <c r="E1"/>
  <c r="D1"/>
  <c r="B35" i="511"/>
  <c r="G35" s="1"/>
  <c r="N35" s="1"/>
  <c r="B34"/>
  <c r="G34" s="1"/>
  <c r="N34" s="1"/>
  <c r="B33"/>
  <c r="L33" s="1"/>
  <c r="B32"/>
  <c r="H32" s="1"/>
  <c r="B31"/>
  <c r="L31" s="1"/>
  <c r="K30"/>
  <c r="H30"/>
  <c r="B30"/>
  <c r="L30" s="1"/>
  <c r="L29"/>
  <c r="K29"/>
  <c r="B29"/>
  <c r="H29" s="1"/>
  <c r="N29" s="1"/>
  <c r="B28"/>
  <c r="J28" s="1"/>
  <c r="J36" s="1"/>
  <c r="B27"/>
  <c r="H27" s="1"/>
  <c r="B26"/>
  <c r="F26" s="1"/>
  <c r="F25"/>
  <c r="B25"/>
  <c r="E25" s="1"/>
  <c r="B24"/>
  <c r="E24" s="1"/>
  <c r="N24" s="1"/>
  <c r="B23"/>
  <c r="M23" s="1"/>
  <c r="M22"/>
  <c r="B22"/>
  <c r="E22" s="1"/>
  <c r="B21"/>
  <c r="D21" s="1"/>
  <c r="N21" s="1"/>
  <c r="B20"/>
  <c r="D20" s="1"/>
  <c r="N20" s="1"/>
  <c r="B19"/>
  <c r="I19" s="1"/>
  <c r="B18"/>
  <c r="I18" s="1"/>
  <c r="B17"/>
  <c r="I17" s="1"/>
  <c r="B16"/>
  <c r="I16" s="1"/>
  <c r="B15"/>
  <c r="D15" s="1"/>
  <c r="N15" s="1"/>
  <c r="B14"/>
  <c r="D14" s="1"/>
  <c r="N14" s="1"/>
  <c r="I13"/>
  <c r="B13"/>
  <c r="G13" s="1"/>
  <c r="B12"/>
  <c r="D12" s="1"/>
  <c r="E11"/>
  <c r="B11"/>
  <c r="D11" s="1"/>
  <c r="B10"/>
  <c r="D10" s="1"/>
  <c r="E9"/>
  <c r="B9"/>
  <c r="D9" s="1"/>
  <c r="B8"/>
  <c r="E8" s="1"/>
  <c r="B7"/>
  <c r="F7" s="1"/>
  <c r="B6"/>
  <c r="H6" s="1"/>
  <c r="B5"/>
  <c r="H5" s="1"/>
  <c r="B4"/>
  <c r="G4" s="1"/>
  <c r="N4" s="1"/>
  <c r="B3"/>
  <c r="G3" s="1"/>
  <c r="M1"/>
  <c r="L1"/>
  <c r="K1"/>
  <c r="J1"/>
  <c r="I1"/>
  <c r="H1"/>
  <c r="G1"/>
  <c r="F1"/>
  <c r="E1"/>
  <c r="D1"/>
  <c r="B35" i="510"/>
  <c r="G35" s="1"/>
  <c r="N35" s="1"/>
  <c r="B34"/>
  <c r="G34" s="1"/>
  <c r="N34" s="1"/>
  <c r="B33"/>
  <c r="L33" s="1"/>
  <c r="B32"/>
  <c r="H32" s="1"/>
  <c r="B31"/>
  <c r="B30"/>
  <c r="L30" s="1"/>
  <c r="L29"/>
  <c r="K29"/>
  <c r="B29"/>
  <c r="H29" s="1"/>
  <c r="B28"/>
  <c r="J28" s="1"/>
  <c r="B27"/>
  <c r="H27" s="1"/>
  <c r="F26"/>
  <c r="B26"/>
  <c r="D26" s="1"/>
  <c r="B25"/>
  <c r="E25" s="1"/>
  <c r="B24"/>
  <c r="E24" s="1"/>
  <c r="N24" s="1"/>
  <c r="B23"/>
  <c r="E23" s="1"/>
  <c r="M22"/>
  <c r="B22"/>
  <c r="E22" s="1"/>
  <c r="D21"/>
  <c r="N21" s="1"/>
  <c r="B21"/>
  <c r="B20"/>
  <c r="D20" s="1"/>
  <c r="N20" s="1"/>
  <c r="B19"/>
  <c r="B18"/>
  <c r="B17"/>
  <c r="B16"/>
  <c r="B15"/>
  <c r="D15" s="1"/>
  <c r="N15" s="1"/>
  <c r="B14"/>
  <c r="D14" s="1"/>
  <c r="N14" s="1"/>
  <c r="B13"/>
  <c r="G13" s="1"/>
  <c r="E12"/>
  <c r="B12"/>
  <c r="D12" s="1"/>
  <c r="N12" s="1"/>
  <c r="B11"/>
  <c r="D11" s="1"/>
  <c r="E10"/>
  <c r="B10"/>
  <c r="D10" s="1"/>
  <c r="N10" s="1"/>
  <c r="B9"/>
  <c r="D9" s="1"/>
  <c r="B8"/>
  <c r="E8" s="1"/>
  <c r="B7"/>
  <c r="B6"/>
  <c r="B5"/>
  <c r="B4"/>
  <c r="G4" s="1"/>
  <c r="N4" s="1"/>
  <c r="B3"/>
  <c r="G3" s="1"/>
  <c r="N3" s="1"/>
  <c r="M1"/>
  <c r="L1"/>
  <c r="K1"/>
  <c r="J1"/>
  <c r="I1"/>
  <c r="H1"/>
  <c r="G1"/>
  <c r="F1"/>
  <c r="E1"/>
  <c r="D1"/>
  <c r="B35" i="509"/>
  <c r="G35" s="1"/>
  <c r="N35" s="1"/>
  <c r="B34"/>
  <c r="G34" s="1"/>
  <c r="N34" s="1"/>
  <c r="F33"/>
  <c r="B33"/>
  <c r="L33" s="1"/>
  <c r="B32"/>
  <c r="G32" s="1"/>
  <c r="K31"/>
  <c r="B31"/>
  <c r="H31" s="1"/>
  <c r="B30"/>
  <c r="L30" s="1"/>
  <c r="H29"/>
  <c r="B29"/>
  <c r="L29" s="1"/>
  <c r="B28"/>
  <c r="J28" s="1"/>
  <c r="B27"/>
  <c r="H27" s="1"/>
  <c r="B26"/>
  <c r="F26" s="1"/>
  <c r="E25"/>
  <c r="B25"/>
  <c r="F25" s="1"/>
  <c r="B24"/>
  <c r="E24" s="1"/>
  <c r="N24" s="1"/>
  <c r="E23"/>
  <c r="B23"/>
  <c r="M23" s="1"/>
  <c r="B22"/>
  <c r="M22" s="1"/>
  <c r="M36" s="1"/>
  <c r="B21"/>
  <c r="D21" s="1"/>
  <c r="N21" s="1"/>
  <c r="B20"/>
  <c r="D20" s="1"/>
  <c r="N20" s="1"/>
  <c r="B19"/>
  <c r="G19" s="1"/>
  <c r="I18"/>
  <c r="B18"/>
  <c r="G18" s="1"/>
  <c r="N18" s="1"/>
  <c r="B17"/>
  <c r="D17" s="1"/>
  <c r="I16"/>
  <c r="B16"/>
  <c r="D16" s="1"/>
  <c r="N16" s="1"/>
  <c r="D15"/>
  <c r="N15" s="1"/>
  <c r="B15"/>
  <c r="D14"/>
  <c r="N14" s="1"/>
  <c r="B14"/>
  <c r="G13"/>
  <c r="B13"/>
  <c r="I13" s="1"/>
  <c r="B12"/>
  <c r="E12" s="1"/>
  <c r="D11"/>
  <c r="B11"/>
  <c r="E11" s="1"/>
  <c r="D10"/>
  <c r="B10"/>
  <c r="E10" s="1"/>
  <c r="D9"/>
  <c r="B9"/>
  <c r="E9" s="1"/>
  <c r="B8"/>
  <c r="F8" s="1"/>
  <c r="B7"/>
  <c r="F7" s="1"/>
  <c r="F36" s="1"/>
  <c r="B6"/>
  <c r="G6" s="1"/>
  <c r="B5"/>
  <c r="H5" s="1"/>
  <c r="B4"/>
  <c r="G4" s="1"/>
  <c r="N4" s="1"/>
  <c r="G3"/>
  <c r="B3"/>
  <c r="M1"/>
  <c r="L1"/>
  <c r="K1"/>
  <c r="J1"/>
  <c r="I1"/>
  <c r="H1"/>
  <c r="G1"/>
  <c r="F1"/>
  <c r="E1"/>
  <c r="D1"/>
  <c r="B35" i="508"/>
  <c r="G35" s="1"/>
  <c r="N35" s="1"/>
  <c r="G34"/>
  <c r="N34" s="1"/>
  <c r="B34"/>
  <c r="L33"/>
  <c r="F33"/>
  <c r="N33" s="1"/>
  <c r="B33"/>
  <c r="B32"/>
  <c r="H32" s="1"/>
  <c r="B31"/>
  <c r="H31" s="1"/>
  <c r="L30"/>
  <c r="B30"/>
  <c r="K30" s="1"/>
  <c r="B29"/>
  <c r="B28"/>
  <c r="J28" s="1"/>
  <c r="B27"/>
  <c r="H27" s="1"/>
  <c r="B26"/>
  <c r="F25"/>
  <c r="E25"/>
  <c r="D25"/>
  <c r="N25" s="1"/>
  <c r="B25"/>
  <c r="B24"/>
  <c r="E24" s="1"/>
  <c r="N24" s="1"/>
  <c r="B23"/>
  <c r="B22"/>
  <c r="B21"/>
  <c r="D21" s="1"/>
  <c r="N21" s="1"/>
  <c r="B20"/>
  <c r="D20" s="1"/>
  <c r="N20" s="1"/>
  <c r="I19"/>
  <c r="B19"/>
  <c r="G19" s="1"/>
  <c r="I18"/>
  <c r="B18"/>
  <c r="G18" s="1"/>
  <c r="I17"/>
  <c r="B17"/>
  <c r="D17" s="1"/>
  <c r="B16"/>
  <c r="D16" s="1"/>
  <c r="D15"/>
  <c r="N15" s="1"/>
  <c r="B15"/>
  <c r="B14"/>
  <c r="D14" s="1"/>
  <c r="N14" s="1"/>
  <c r="B13"/>
  <c r="B12"/>
  <c r="B11"/>
  <c r="B10"/>
  <c r="B9"/>
  <c r="F8"/>
  <c r="B8"/>
  <c r="E8" s="1"/>
  <c r="F7"/>
  <c r="E7"/>
  <c r="B7"/>
  <c r="D7" s="1"/>
  <c r="B6"/>
  <c r="G6" s="1"/>
  <c r="H5"/>
  <c r="B5"/>
  <c r="G5" s="1"/>
  <c r="N5" s="1"/>
  <c r="B4"/>
  <c r="G4" s="1"/>
  <c r="N4" s="1"/>
  <c r="B3"/>
  <c r="G3" s="1"/>
  <c r="N3" s="1"/>
  <c r="M1"/>
  <c r="L1"/>
  <c r="K1"/>
  <c r="J1"/>
  <c r="I1"/>
  <c r="H1"/>
  <c r="G1"/>
  <c r="F1"/>
  <c r="E1"/>
  <c r="D1"/>
  <c r="G35" i="507"/>
  <c r="N35" s="1"/>
  <c r="B35"/>
  <c r="B34"/>
  <c r="G34" s="1"/>
  <c r="N34" s="1"/>
  <c r="B33"/>
  <c r="F33" s="1"/>
  <c r="H32"/>
  <c r="B32"/>
  <c r="G32" s="1"/>
  <c r="N32" s="1"/>
  <c r="L31"/>
  <c r="K31"/>
  <c r="B31"/>
  <c r="H31" s="1"/>
  <c r="N31" s="1"/>
  <c r="B30"/>
  <c r="L30" s="1"/>
  <c r="L29"/>
  <c r="B29"/>
  <c r="K29" s="1"/>
  <c r="B28"/>
  <c r="J28" s="1"/>
  <c r="B27"/>
  <c r="H27" s="1"/>
  <c r="B26"/>
  <c r="E26" s="1"/>
  <c r="E25"/>
  <c r="B25"/>
  <c r="D25" s="1"/>
  <c r="B24"/>
  <c r="E24" s="1"/>
  <c r="N24" s="1"/>
  <c r="E23"/>
  <c r="N23" s="1"/>
  <c r="B23"/>
  <c r="M23" s="1"/>
  <c r="B22"/>
  <c r="M22" s="1"/>
  <c r="M36" s="1"/>
  <c r="B21"/>
  <c r="D21" s="1"/>
  <c r="N21" s="1"/>
  <c r="D20"/>
  <c r="N20" s="1"/>
  <c r="B20"/>
  <c r="B19"/>
  <c r="I19" s="1"/>
  <c r="G18"/>
  <c r="B18"/>
  <c r="I18" s="1"/>
  <c r="N18" s="1"/>
  <c r="B17"/>
  <c r="I17" s="1"/>
  <c r="D16"/>
  <c r="B16"/>
  <c r="I16" s="1"/>
  <c r="B15"/>
  <c r="D15" s="1"/>
  <c r="N15" s="1"/>
  <c r="D14"/>
  <c r="N14" s="1"/>
  <c r="B14"/>
  <c r="B13"/>
  <c r="I13" s="1"/>
  <c r="I36" s="1"/>
  <c r="B12"/>
  <c r="E12" s="1"/>
  <c r="E11"/>
  <c r="D11"/>
  <c r="B11"/>
  <c r="E10"/>
  <c r="D10"/>
  <c r="N10" s="1"/>
  <c r="B10"/>
  <c r="B9"/>
  <c r="D9" s="1"/>
  <c r="E8"/>
  <c r="B8"/>
  <c r="D8" s="1"/>
  <c r="F7"/>
  <c r="D7"/>
  <c r="N7" s="1"/>
  <c r="B7"/>
  <c r="E7" s="1"/>
  <c r="B6"/>
  <c r="H6" s="1"/>
  <c r="G5"/>
  <c r="B5"/>
  <c r="H5" s="1"/>
  <c r="B4"/>
  <c r="G4" s="1"/>
  <c r="N4" s="1"/>
  <c r="B3"/>
  <c r="G3" s="1"/>
  <c r="M1"/>
  <c r="L1"/>
  <c r="K1"/>
  <c r="J1"/>
  <c r="I1"/>
  <c r="H1"/>
  <c r="G1"/>
  <c r="F1"/>
  <c r="E1"/>
  <c r="D1"/>
  <c r="B35" i="505"/>
  <c r="G35" s="1"/>
  <c r="N35" s="1"/>
  <c r="B34"/>
  <c r="G34" s="1"/>
  <c r="N34" s="1"/>
  <c r="B33"/>
  <c r="L33" s="1"/>
  <c r="B32"/>
  <c r="H32" s="1"/>
  <c r="B31"/>
  <c r="L31" s="1"/>
  <c r="K30"/>
  <c r="B30"/>
  <c r="L30" s="1"/>
  <c r="L29"/>
  <c r="K29"/>
  <c r="H29"/>
  <c r="B29"/>
  <c r="B28"/>
  <c r="J28" s="1"/>
  <c r="J36" s="1"/>
  <c r="B27"/>
  <c r="H27" s="1"/>
  <c r="F26"/>
  <c r="B26"/>
  <c r="E26" s="1"/>
  <c r="B25"/>
  <c r="E25" s="1"/>
  <c r="B24"/>
  <c r="E24" s="1"/>
  <c r="N24" s="1"/>
  <c r="M23"/>
  <c r="N23" s="1"/>
  <c r="E23"/>
  <c r="B23"/>
  <c r="E22"/>
  <c r="B22"/>
  <c r="M22" s="1"/>
  <c r="N22" s="1"/>
  <c r="B21"/>
  <c r="D21" s="1"/>
  <c r="N21" s="1"/>
  <c r="B20"/>
  <c r="D20" s="1"/>
  <c r="N20" s="1"/>
  <c r="G19"/>
  <c r="B19"/>
  <c r="I19" s="1"/>
  <c r="B18"/>
  <c r="I18" s="1"/>
  <c r="B17"/>
  <c r="I17" s="1"/>
  <c r="B16"/>
  <c r="I16" s="1"/>
  <c r="B15"/>
  <c r="D15" s="1"/>
  <c r="N15" s="1"/>
  <c r="B14"/>
  <c r="D14" s="1"/>
  <c r="N14" s="1"/>
  <c r="B13"/>
  <c r="G13" s="1"/>
  <c r="B12"/>
  <c r="E12" s="1"/>
  <c r="B11"/>
  <c r="D11" s="1"/>
  <c r="B10"/>
  <c r="E10" s="1"/>
  <c r="B9"/>
  <c r="D9" s="1"/>
  <c r="B8"/>
  <c r="E8" s="1"/>
  <c r="B7"/>
  <c r="F7" s="1"/>
  <c r="G6"/>
  <c r="B6"/>
  <c r="H6" s="1"/>
  <c r="B5"/>
  <c r="H5" s="1"/>
  <c r="B4"/>
  <c r="G4" s="1"/>
  <c r="N4" s="1"/>
  <c r="B3"/>
  <c r="G3" s="1"/>
  <c r="N3" s="1"/>
  <c r="N9" i="507" l="1"/>
  <c r="N23" i="511"/>
  <c r="E11" i="510"/>
  <c r="D7" i="512"/>
  <c r="G5" i="505"/>
  <c r="N5" s="1"/>
  <c r="E9"/>
  <c r="N9" s="1"/>
  <c r="E11"/>
  <c r="N11" s="1"/>
  <c r="I13"/>
  <c r="I36" s="1"/>
  <c r="G27"/>
  <c r="N27" s="1"/>
  <c r="G6" i="507"/>
  <c r="E9"/>
  <c r="D12"/>
  <c r="N12" s="1"/>
  <c r="N16"/>
  <c r="I16" i="508"/>
  <c r="K31"/>
  <c r="N31" s="1"/>
  <c r="H6" i="509"/>
  <c r="N6" s="1"/>
  <c r="E8"/>
  <c r="D12"/>
  <c r="H32"/>
  <c r="N32" s="1"/>
  <c r="M23" i="510"/>
  <c r="G27"/>
  <c r="N27" s="1"/>
  <c r="H30"/>
  <c r="N30" s="1"/>
  <c r="F8" i="511"/>
  <c r="E12"/>
  <c r="N12" s="1"/>
  <c r="E23"/>
  <c r="D26"/>
  <c r="G19" i="512"/>
  <c r="N19" s="1"/>
  <c r="M22"/>
  <c r="M36" s="1"/>
  <c r="H27"/>
  <c r="N27" s="1"/>
  <c r="D8" i="513"/>
  <c r="I18"/>
  <c r="N18" s="1"/>
  <c r="G19" i="507"/>
  <c r="N19" s="1"/>
  <c r="I19" i="509"/>
  <c r="N23" i="510"/>
  <c r="D17" i="505"/>
  <c r="N17" s="1"/>
  <c r="H30"/>
  <c r="N30" s="1"/>
  <c r="H29" i="507"/>
  <c r="N17" i="508"/>
  <c r="L31"/>
  <c r="I36" i="509"/>
  <c r="D25"/>
  <c r="N25" s="1"/>
  <c r="F8" i="510"/>
  <c r="K30"/>
  <c r="N9" i="511"/>
  <c r="N13"/>
  <c r="E26"/>
  <c r="H30" i="512"/>
  <c r="H5" i="513"/>
  <c r="N5" s="1"/>
  <c r="E8"/>
  <c r="N19"/>
  <c r="D25"/>
  <c r="N25" s="1"/>
  <c r="L30"/>
  <c r="M36" i="511"/>
  <c r="N6" i="507"/>
  <c r="N17" i="509"/>
  <c r="N33"/>
  <c r="N6" i="513"/>
  <c r="D10" i="505"/>
  <c r="N10" s="1"/>
  <c r="D12"/>
  <c r="N12" s="1"/>
  <c r="G18"/>
  <c r="G13" i="507"/>
  <c r="N13" s="1"/>
  <c r="D17"/>
  <c r="L33"/>
  <c r="N33" s="1"/>
  <c r="G32" i="508"/>
  <c r="N32" s="1"/>
  <c r="G5" i="509"/>
  <c r="N5" s="1"/>
  <c r="D7"/>
  <c r="I17"/>
  <c r="E22"/>
  <c r="N22" s="1"/>
  <c r="E9" i="510"/>
  <c r="N9" s="1"/>
  <c r="I13"/>
  <c r="N13" s="1"/>
  <c r="F25"/>
  <c r="L36" i="511"/>
  <c r="G5" i="512"/>
  <c r="N5" s="1"/>
  <c r="E23"/>
  <c r="N23" s="1"/>
  <c r="D26"/>
  <c r="N26" s="1"/>
  <c r="H6" i="513"/>
  <c r="N16"/>
  <c r="K31"/>
  <c r="N19" i="509"/>
  <c r="M36" i="510"/>
  <c r="D8" i="509"/>
  <c r="N8" s="1"/>
  <c r="D7" i="505"/>
  <c r="D26"/>
  <c r="N26" s="1"/>
  <c r="E22" i="507"/>
  <c r="N22" s="1"/>
  <c r="D26"/>
  <c r="D8" i="508"/>
  <c r="N8" s="1"/>
  <c r="E7" i="509"/>
  <c r="N26" i="510"/>
  <c r="N29"/>
  <c r="E10" i="511"/>
  <c r="N10" s="1"/>
  <c r="G27"/>
  <c r="N27" s="1"/>
  <c r="E26" i="512"/>
  <c r="L31" i="513"/>
  <c r="N11" i="510"/>
  <c r="D16" i="505"/>
  <c r="H6" i="508"/>
  <c r="N6" s="1"/>
  <c r="N17" i="507"/>
  <c r="N31" i="513"/>
  <c r="N19" i="505"/>
  <c r="N29"/>
  <c r="N11" i="507"/>
  <c r="F26"/>
  <c r="N19" i="508"/>
  <c r="N23" i="509"/>
  <c r="D26"/>
  <c r="L31"/>
  <c r="L36" s="1"/>
  <c r="N22" i="510"/>
  <c r="E26"/>
  <c r="N11" i="511"/>
  <c r="N30"/>
  <c r="N29" i="512"/>
  <c r="N17" i="513"/>
  <c r="D36"/>
  <c r="N7"/>
  <c r="J36"/>
  <c r="N28"/>
  <c r="N3"/>
  <c r="N22"/>
  <c r="E9"/>
  <c r="N9" s="1"/>
  <c r="E10"/>
  <c r="N10" s="1"/>
  <c r="E11"/>
  <c r="N11" s="1"/>
  <c r="E12"/>
  <c r="N12" s="1"/>
  <c r="I13"/>
  <c r="M22"/>
  <c r="M23"/>
  <c r="N23" s="1"/>
  <c r="E26"/>
  <c r="N26" s="1"/>
  <c r="G27"/>
  <c r="N27" s="1"/>
  <c r="K29"/>
  <c r="K36" s="1"/>
  <c r="H30"/>
  <c r="N30" s="1"/>
  <c r="F26"/>
  <c r="F36" s="1"/>
  <c r="L29"/>
  <c r="L36" s="1"/>
  <c r="L36" i="512"/>
  <c r="N6"/>
  <c r="N30"/>
  <c r="H36"/>
  <c r="N16"/>
  <c r="N18"/>
  <c r="F8"/>
  <c r="F36" s="1"/>
  <c r="F25"/>
  <c r="E7"/>
  <c r="D8"/>
  <c r="N8" s="1"/>
  <c r="D25"/>
  <c r="K31"/>
  <c r="N31" s="1"/>
  <c r="G32"/>
  <c r="N32" s="1"/>
  <c r="F33"/>
  <c r="N33" s="1"/>
  <c r="N3" i="511"/>
  <c r="F36"/>
  <c r="I36"/>
  <c r="G5"/>
  <c r="N5" s="1"/>
  <c r="G6"/>
  <c r="N6" s="1"/>
  <c r="D7"/>
  <c r="D16"/>
  <c r="N16" s="1"/>
  <c r="D17"/>
  <c r="N17" s="1"/>
  <c r="G18"/>
  <c r="N18" s="1"/>
  <c r="G19"/>
  <c r="N19" s="1"/>
  <c r="N22"/>
  <c r="N28"/>
  <c r="H31"/>
  <c r="E7"/>
  <c r="D8"/>
  <c r="N8" s="1"/>
  <c r="D25"/>
  <c r="N25" s="1"/>
  <c r="K31"/>
  <c r="K36" s="1"/>
  <c r="G32"/>
  <c r="N32" s="1"/>
  <c r="F33"/>
  <c r="N33" s="1"/>
  <c r="I16" i="510"/>
  <c r="D16"/>
  <c r="I19"/>
  <c r="G19"/>
  <c r="N19" s="1"/>
  <c r="H5"/>
  <c r="H36" s="1"/>
  <c r="G5"/>
  <c r="I17"/>
  <c r="D17"/>
  <c r="F7"/>
  <c r="E7"/>
  <c r="E36" s="1"/>
  <c r="D7"/>
  <c r="H6"/>
  <c r="G6"/>
  <c r="N6" s="1"/>
  <c r="I18"/>
  <c r="G18"/>
  <c r="J36"/>
  <c r="N28"/>
  <c r="L31"/>
  <c r="L36" s="1"/>
  <c r="K31"/>
  <c r="K36" s="1"/>
  <c r="H31"/>
  <c r="D8"/>
  <c r="D25"/>
  <c r="N25" s="1"/>
  <c r="G32"/>
  <c r="N32" s="1"/>
  <c r="F33"/>
  <c r="N33" s="1"/>
  <c r="N10" i="509"/>
  <c r="N12"/>
  <c r="N9"/>
  <c r="N11"/>
  <c r="N13"/>
  <c r="J36"/>
  <c r="N28"/>
  <c r="D36"/>
  <c r="N3"/>
  <c r="E26"/>
  <c r="E36" s="1"/>
  <c r="G27"/>
  <c r="N27" s="1"/>
  <c r="K29"/>
  <c r="N29" s="1"/>
  <c r="H30"/>
  <c r="K30"/>
  <c r="N7" i="508"/>
  <c r="E10"/>
  <c r="D10"/>
  <c r="E11"/>
  <c r="D11"/>
  <c r="F26"/>
  <c r="F36" s="1"/>
  <c r="E26"/>
  <c r="D26"/>
  <c r="J36"/>
  <c r="N28"/>
  <c r="E12"/>
  <c r="D12"/>
  <c r="M22"/>
  <c r="E22"/>
  <c r="N22" s="1"/>
  <c r="L29"/>
  <c r="L36" s="1"/>
  <c r="K29"/>
  <c r="K36" s="1"/>
  <c r="H29"/>
  <c r="E9"/>
  <c r="D9"/>
  <c r="I13"/>
  <c r="I36" s="1"/>
  <c r="G13"/>
  <c r="N13" s="1"/>
  <c r="N16"/>
  <c r="N18"/>
  <c r="M23"/>
  <c r="E23"/>
  <c r="G27"/>
  <c r="N27" s="1"/>
  <c r="H30"/>
  <c r="N30" s="1"/>
  <c r="J36" i="507"/>
  <c r="N28"/>
  <c r="D36"/>
  <c r="N5"/>
  <c r="N29"/>
  <c r="N3"/>
  <c r="F8"/>
  <c r="N8" s="1"/>
  <c r="F25"/>
  <c r="N25" s="1"/>
  <c r="G27"/>
  <c r="N27" s="1"/>
  <c r="H30"/>
  <c r="K30"/>
  <c r="K36" s="1"/>
  <c r="N6" i="505"/>
  <c r="N16"/>
  <c r="N18"/>
  <c r="L36"/>
  <c r="F8"/>
  <c r="F25"/>
  <c r="M36"/>
  <c r="N28"/>
  <c r="H31"/>
  <c r="H36" s="1"/>
  <c r="E7"/>
  <c r="E36" s="1"/>
  <c r="D8"/>
  <c r="D25"/>
  <c r="K31"/>
  <c r="K36" s="1"/>
  <c r="G32"/>
  <c r="N32" s="1"/>
  <c r="F33"/>
  <c r="N33" s="1"/>
  <c r="F36" l="1"/>
  <c r="N17" i="510"/>
  <c r="E36" i="512"/>
  <c r="G36" i="513"/>
  <c r="L36" i="507"/>
  <c r="J2" i="515" s="1"/>
  <c r="N8" i="513"/>
  <c r="N31" i="509"/>
  <c r="B2" i="515"/>
  <c r="M36" i="508"/>
  <c r="K2" i="515" s="1"/>
  <c r="I36" i="513"/>
  <c r="N29"/>
  <c r="F36" i="507"/>
  <c r="D2" i="515" s="1"/>
  <c r="N8" i="510"/>
  <c r="N13" i="513"/>
  <c r="N22" i="512"/>
  <c r="I2" i="515"/>
  <c r="N8" i="505"/>
  <c r="N7" i="509"/>
  <c r="G36" i="508"/>
  <c r="E36"/>
  <c r="E36" i="511"/>
  <c r="N26" i="507"/>
  <c r="E36"/>
  <c r="N26" i="511"/>
  <c r="H2" i="515"/>
  <c r="N23" i="508"/>
  <c r="N29"/>
  <c r="N16" i="510"/>
  <c r="N13" i="505"/>
  <c r="M36" i="513"/>
  <c r="E36"/>
  <c r="H36"/>
  <c r="N36"/>
  <c r="F37" s="1"/>
  <c r="N7" i="512"/>
  <c r="K36"/>
  <c r="D36"/>
  <c r="N25"/>
  <c r="G36"/>
  <c r="D36" i="511"/>
  <c r="N7"/>
  <c r="N31"/>
  <c r="N36" s="1"/>
  <c r="H36"/>
  <c r="G36"/>
  <c r="N18" i="510"/>
  <c r="G36"/>
  <c r="I36"/>
  <c r="G2" i="515" s="1"/>
  <c r="D36" i="510"/>
  <c r="N7"/>
  <c r="N31"/>
  <c r="F36"/>
  <c r="N5"/>
  <c r="K36" i="509"/>
  <c r="G36"/>
  <c r="N30"/>
  <c r="N26"/>
  <c r="N36" s="1"/>
  <c r="E37" s="1"/>
  <c r="H36"/>
  <c r="N9" i="508"/>
  <c r="N26"/>
  <c r="N10"/>
  <c r="H36"/>
  <c r="D36"/>
  <c r="N12"/>
  <c r="N11"/>
  <c r="N30" i="507"/>
  <c r="N36" s="1"/>
  <c r="H36"/>
  <c r="G36"/>
  <c r="N31" i="505"/>
  <c r="D36"/>
  <c r="N25"/>
  <c r="N7"/>
  <c r="G36"/>
  <c r="N36" l="1"/>
  <c r="K37" s="1"/>
  <c r="C2" i="515"/>
  <c r="E2"/>
  <c r="F2"/>
  <c r="N36" i="512"/>
  <c r="F37" s="1"/>
  <c r="J37" i="513"/>
  <c r="H37"/>
  <c r="I37"/>
  <c r="M37"/>
  <c r="D37"/>
  <c r="L37"/>
  <c r="K37"/>
  <c r="G37"/>
  <c r="E37"/>
  <c r="I37" i="512"/>
  <c r="J37"/>
  <c r="E37"/>
  <c r="L37"/>
  <c r="D37"/>
  <c r="G37"/>
  <c r="K37"/>
  <c r="J37" i="511"/>
  <c r="L37"/>
  <c r="M37"/>
  <c r="K37"/>
  <c r="E37"/>
  <c r="I37"/>
  <c r="F37"/>
  <c r="H37"/>
  <c r="D37"/>
  <c r="G37"/>
  <c r="N36" i="510"/>
  <c r="G37" s="1"/>
  <c r="D37" i="509"/>
  <c r="L37"/>
  <c r="G37"/>
  <c r="I37"/>
  <c r="F37"/>
  <c r="M37"/>
  <c r="K37"/>
  <c r="H37"/>
  <c r="J37"/>
  <c r="N36" i="508"/>
  <c r="H37" s="1"/>
  <c r="I37" i="507"/>
  <c r="M37"/>
  <c r="E37"/>
  <c r="L37"/>
  <c r="K37"/>
  <c r="J37"/>
  <c r="D37"/>
  <c r="F37"/>
  <c r="G37"/>
  <c r="H37"/>
  <c r="M37" i="505" l="1"/>
  <c r="M37" i="512"/>
  <c r="H37" i="505"/>
  <c r="F37" i="510"/>
  <c r="G37" i="505"/>
  <c r="I37" i="510"/>
  <c r="F37" i="505"/>
  <c r="D37"/>
  <c r="H37" i="512"/>
  <c r="J37" i="505"/>
  <c r="I37"/>
  <c r="L37"/>
  <c r="E37"/>
  <c r="M37" i="510"/>
  <c r="L37"/>
  <c r="H37"/>
  <c r="E37"/>
  <c r="J37"/>
  <c r="K37"/>
  <c r="D37"/>
  <c r="E37" i="508"/>
  <c r="G37"/>
  <c r="J37"/>
  <c r="L37"/>
  <c r="F37"/>
  <c r="I37"/>
  <c r="M37"/>
  <c r="K37"/>
  <c r="D37"/>
</calcChain>
</file>

<file path=xl/comments1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2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3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4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5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6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7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comments8.xml><?xml version="1.0" encoding="utf-8"?>
<comments xmlns="http://schemas.openxmlformats.org/spreadsheetml/2006/main">
  <authors>
    <author>Krzysztof Skubis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Nie usuwaj: potrzebne do rozliczania godzin snu (excel nie radzi sobie z ujemnymi liczbami godzin).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Dodane 24 godziny, aby mieć wartośĆ dodatnią.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Krzysztof Skubis:</t>
        </r>
        <r>
          <rPr>
            <sz val="9"/>
            <color indexed="81"/>
            <rFont val="Tahoma"/>
            <family val="2"/>
          </rPr>
          <t xml:space="preserve">
Suma kontrolna; powinno być 0:00 co oznacza 24:00h.
</t>
        </r>
      </text>
    </comment>
  </commentList>
</comments>
</file>

<file path=xl/sharedStrings.xml><?xml version="1.0" encoding="utf-8"?>
<sst xmlns="http://schemas.openxmlformats.org/spreadsheetml/2006/main" count="449" uniqueCount="168">
  <si>
    <t>Rozrywka</t>
  </si>
  <si>
    <t>Kategorie</t>
  </si>
  <si>
    <t>Kariera</t>
  </si>
  <si>
    <t>Finanse</t>
  </si>
  <si>
    <t>Rozwój osobisty</t>
  </si>
  <si>
    <t>Środowisko fizyczne</t>
  </si>
  <si>
    <t>Rodzina  Przyjaciele</t>
  </si>
  <si>
    <t>Emocje</t>
  </si>
  <si>
    <t xml:space="preserve">Stan obecny </t>
  </si>
  <si>
    <t xml:space="preserve">Stan oczekiwany </t>
  </si>
  <si>
    <t>Witaj,</t>
  </si>
  <si>
    <t>Krzysztof Skubis</t>
  </si>
  <si>
    <t>ICF ACC coach</t>
  </si>
  <si>
    <t>Życzę Ci owocnej pracy nad swoimi priorytetami</t>
  </si>
  <si>
    <t>skubis@skirs.pl</t>
  </si>
  <si>
    <t>http://skris.pl/kolo-zycia/</t>
  </si>
  <si>
    <t>W ten sposób możesz długofalowo śledzić nad czym pracujesz w kolejnych okresach swojego życia.</t>
  </si>
  <si>
    <t>Od strony technicznej (dotyczy arkusza "Kolo"):</t>
  </si>
  <si>
    <t>Jak to zrobić fizycznie?</t>
  </si>
  <si>
    <t>i trzymając wciśnięty prawy przycisk myszy przesuń kursor w dół ("ramki" będą się powiększać obejmując też  dodatkowy obszar).</t>
  </si>
  <si>
    <t>P.S. Jeśli pojawią się dodatkowe pytania: napisz do mnie - postaram się wyjaśnić wątpliwości.</t>
  </si>
  <si>
    <t>Dzienniczek</t>
  </si>
  <si>
    <t>Całość</t>
  </si>
  <si>
    <t>Wzorzec</t>
  </si>
  <si>
    <t>Początek</t>
  </si>
  <si>
    <t>Koniec</t>
  </si>
  <si>
    <t>Czas trwania</t>
  </si>
  <si>
    <t>Śniadanie</t>
  </si>
  <si>
    <t>Sen</t>
  </si>
  <si>
    <t>II. śniadanie</t>
  </si>
  <si>
    <t>Obiad</t>
  </si>
  <si>
    <t>Podwieczorek</t>
  </si>
  <si>
    <t>Kolacja</t>
  </si>
  <si>
    <t>Medytacja</t>
  </si>
  <si>
    <t>Toaleta</t>
  </si>
  <si>
    <t>Spacer</t>
  </si>
  <si>
    <t>Ciało Zdrowie</t>
  </si>
  <si>
    <t>Praca-dojazd</t>
  </si>
  <si>
    <t>Praca-maile</t>
  </si>
  <si>
    <t>Praca-zadanie1</t>
  </si>
  <si>
    <t>Praca-spotkanie1</t>
  </si>
  <si>
    <t>Praca-zadanie2</t>
  </si>
  <si>
    <t>Praca-zadanie3</t>
  </si>
  <si>
    <t>Praca-zadanie4</t>
  </si>
  <si>
    <t>Praca-zadanie5</t>
  </si>
  <si>
    <t>Praca-powrót</t>
  </si>
  <si>
    <t>Sprzątanie</t>
  </si>
  <si>
    <t>Film</t>
  </si>
  <si>
    <t>Skoro już przygotowałeś/przygotowałaś swoje "koła życia" to zakładam iż masz też obszar, nad którym głównie chcesz pracować.</t>
  </si>
  <si>
    <t>Moje doświadczenie podpowiada mi, że często na postanowieniu: "coś zmienię" się kończy.</t>
  </si>
  <si>
    <t>Najpierw przeczytaj instrukcję "InstrKolo" i dostosuj do swoich potrzeb arkusz "Kolo".</t>
  </si>
  <si>
    <t>Partner Partnerka</t>
  </si>
  <si>
    <t>a następnie powiększyć zaznaczony obszar aż do ostatniej dopisanej kategorii  "ramki" (które się pojawią w obszarze kolumn A,B,C) .</t>
  </si>
  <si>
    <t xml:space="preserve"> Gdy dopiszesz nowa kategorię w nowym wierszu - kliknij na wykresie: pojawią się "ramki". </t>
  </si>
  <si>
    <t>Ustaw kursor w miejscu, gdzie kończy się na pionowa linia pomiędzy kolmnami  A i B</t>
  </si>
  <si>
    <t>Sugeruję, abyś zrobił/zrobiła sobie kopię oryginalnego pliku (na wszelki wypadek) zanim wprowadzisz jakiekolwiek zmiany.</t>
  </si>
  <si>
    <t>Namawiam Cię, aby podjąć (i zapisać sobie) konkretne zobowiązanie: co zmienię? I jednocześnie: jak poznam, że oczekiwana zmiana nastąpiła?</t>
  </si>
  <si>
    <t>Ten podział na kategorie miał sens dla kategorii wyjściowych (wpisanych w oryginale pliku, który ściągnąłeś/ściągnęłaś),</t>
  </si>
  <si>
    <t>ale nie musi mieć sensu dla kategorii, które Ty wprowadziłeś/wprowadziłaś.</t>
  </si>
  <si>
    <t>np.toaleta 20 min., obiad 45 min, spotkanie 25 min., itp.</t>
  </si>
  <si>
    <t>Możesz to dostosować do swoich potrzeb: zwiększyć lub zmiejszyć "granularność" albo po prostu rozpisać swoje zajęcia zgodnie z czasami ich trwania:</t>
  </si>
  <si>
    <t>Pamiętaj, że całość przypisanego czasu danego działania musi się sumować do 100% czasu faktycznie spędzonego na tym działaniu. Cząstkowe sumy kontrolne pojawiają się w kolumnie</t>
  </si>
  <si>
    <t>Zauważysz, że problem z wyliczeniem czasu trwania "przeniósł się" do następnego wiersza - usuń ten "błędny" wiersz, a także wiersze, których godzina rozpoczęcia</t>
  </si>
  <si>
    <r>
      <t xml:space="preserve">Po każdej zmianie sprawdzaj wartość </t>
    </r>
    <r>
      <rPr>
        <u/>
        <sz val="11"/>
        <color rgb="FF008000"/>
        <rFont val="Calibri"/>
        <family val="2"/>
        <scheme val="minor"/>
      </rPr>
      <t>sumy kontrolnej</t>
    </r>
    <r>
      <rPr>
        <sz val="11"/>
        <color rgb="FF008000"/>
        <rFont val="Calibri"/>
        <family val="2"/>
        <scheme val="minor"/>
      </rPr>
      <t>.</t>
    </r>
  </si>
  <si>
    <t>Czy planuję spędzać czas nad tymi kategoriami w weekendy? A może przez najbliższych kilka (kilkanaście) miesięcy nie zamierzam w ogóle spędzać nad nimi czasu (bo z nimi jest wszystko OK)?</t>
  </si>
  <si>
    <t>Nie przechodź dalej dopóki nie będziesz zadowolony/zadowolona z tego jak zaplanowałeś/zaplanowałaś swój typowy dzień roboczy.</t>
  </si>
  <si>
    <t xml:space="preserve">sam/sama zdecyduj, czy chcesz z niego korzystać. </t>
  </si>
  <si>
    <t>Dotyczy arkusza "Dzialania":</t>
  </si>
  <si>
    <t>Cieszę się, że się zainteresowałeś/zainteresowałaś się "kołem życia". Jeśli chcesz przyjrzeć się bliżej idei "koła życia" przeczytaj:</t>
  </si>
  <si>
    <r>
      <rPr>
        <b/>
        <sz val="11"/>
        <color rgb="FF008000"/>
        <rFont val="Calibri"/>
        <family val="2"/>
        <scheme val="minor"/>
      </rPr>
      <t>Krok 1.</t>
    </r>
    <r>
      <rPr>
        <sz val="11"/>
        <color rgb="FF008000"/>
        <rFont val="Calibri"/>
        <family val="2"/>
        <scheme val="minor"/>
      </rPr>
      <t xml:space="preserve"> Zacznij od zmiany nazw kategorii na takie, które oddają podział na ważne </t>
    </r>
    <r>
      <rPr>
        <u/>
        <sz val="11"/>
        <color rgb="FF008000"/>
        <rFont val="Calibri"/>
        <family val="2"/>
        <scheme val="minor"/>
      </rPr>
      <t>dla Ciebie</t>
    </r>
    <r>
      <rPr>
        <sz val="11"/>
        <color rgb="FF008000"/>
        <rFont val="Calibri"/>
        <family val="2"/>
        <scheme val="minor"/>
      </rPr>
      <t xml:space="preserve"> obszary Twojego życia.</t>
    </r>
  </si>
  <si>
    <r>
      <rPr>
        <b/>
        <sz val="11"/>
        <color rgb="FF008000"/>
        <rFont val="Calibri"/>
        <family val="2"/>
        <scheme val="minor"/>
      </rPr>
      <t>Krok 3.</t>
    </r>
    <r>
      <rPr>
        <sz val="11"/>
        <color rgb="FF008000"/>
        <rFont val="Calibri"/>
        <family val="2"/>
        <scheme val="minor"/>
      </rPr>
      <t xml:space="preserve"> Możesz zwiększyć liczbę kategorii - dodając nowe kategorie (poniżej już istniejących).</t>
    </r>
  </si>
  <si>
    <r>
      <rPr>
        <u/>
        <sz val="11"/>
        <color rgb="FF008000"/>
        <rFont val="Calibri"/>
        <family val="2"/>
        <scheme val="minor"/>
      </rPr>
      <t>Uwaga.</t>
    </r>
    <r>
      <rPr>
        <sz val="11"/>
        <color rgb="FF008000"/>
        <rFont val="Calibri"/>
        <family val="2"/>
        <scheme val="minor"/>
      </rPr>
      <t xml:space="preserve"> Aby zmiana została odzwierciedlona na wykresie - trzeba </t>
    </r>
    <r>
      <rPr>
        <u/>
        <sz val="11"/>
        <color rgb="FF008000"/>
        <rFont val="Calibri"/>
        <family val="2"/>
        <scheme val="minor"/>
      </rPr>
      <t>usunąć całe wiersze</t>
    </r>
    <r>
      <rPr>
        <sz val="11"/>
        <color rgb="FF008000"/>
        <rFont val="Calibri"/>
        <family val="2"/>
        <scheme val="minor"/>
      </rPr>
      <t xml:space="preserve"> (a nie tylko zawartość wierszy).</t>
    </r>
  </si>
  <si>
    <r>
      <rPr>
        <b/>
        <u/>
        <sz val="11"/>
        <color rgb="FF008000"/>
        <rFont val="Calibri"/>
        <family val="2"/>
        <scheme val="minor"/>
      </rPr>
      <t>Uwaga.</t>
    </r>
    <r>
      <rPr>
        <b/>
        <sz val="11"/>
        <color rgb="FF008000"/>
        <rFont val="Calibri"/>
        <family val="2"/>
        <scheme val="minor"/>
      </rPr>
      <t xml:space="preserve"> </t>
    </r>
    <r>
      <rPr>
        <sz val="11"/>
        <color rgb="FF008000"/>
        <rFont val="Calibri"/>
        <family val="2"/>
        <scheme val="minor"/>
      </rPr>
      <t xml:space="preserve">Aby zmiana została odzwierciedlona na wykresie - trzeba (po dodaniu nowych wierszy/kategorii) kliknąć na wykresie, </t>
    </r>
  </si>
  <si>
    <r>
      <rPr>
        <b/>
        <sz val="11"/>
        <color rgb="FF008000"/>
        <rFont val="Calibri"/>
        <family val="2"/>
        <scheme val="minor"/>
      </rPr>
      <t>Krok 4.</t>
    </r>
    <r>
      <rPr>
        <sz val="11"/>
        <color rgb="FF008000"/>
        <rFont val="Calibri"/>
        <family val="2"/>
        <scheme val="minor"/>
      </rPr>
      <t xml:space="preserve"> Rozpisz swój typowy dzień roboczy na konkretne działania.</t>
    </r>
  </si>
  <si>
    <t>Jeśli jakaś kategoria (jakieś kategorie) w tej chwili wskazują, że planujesz poświęcić im 0 (zero) czasu w dni robocze to warto się temu przyjrzeć bliżej.</t>
  </si>
  <si>
    <t>Przygot. do snu</t>
  </si>
  <si>
    <r>
      <t xml:space="preserve">Ważne, abyś korygował sytuacje, gdy działanie jest dłuższe niż 30 minut. Stosuj korekty opisane w </t>
    </r>
    <r>
      <rPr>
        <b/>
        <sz val="11"/>
        <color rgb="FF008000"/>
        <rFont val="Calibri"/>
        <family val="2"/>
        <scheme val="minor"/>
      </rPr>
      <t>kroku 2.</t>
    </r>
    <r>
      <rPr>
        <sz val="11"/>
        <color rgb="FF008000"/>
        <rFont val="Calibri"/>
        <family val="2"/>
        <scheme val="minor"/>
      </rPr>
      <t xml:space="preserve"> (powyżej). Po każdej zmianie sprawdzaj </t>
    </r>
    <r>
      <rPr>
        <u/>
        <sz val="11"/>
        <color rgb="FF008000"/>
        <rFont val="Calibri"/>
        <family val="2"/>
        <scheme val="minor"/>
      </rPr>
      <t>sumę kontrolną</t>
    </r>
    <r>
      <rPr>
        <sz val="11"/>
        <color rgb="FF008000"/>
        <rFont val="Calibri"/>
        <family val="2"/>
        <scheme val="minor"/>
      </rPr>
      <t>.</t>
    </r>
  </si>
  <si>
    <r>
      <rPr>
        <b/>
        <sz val="11"/>
        <color rgb="FF008000"/>
        <rFont val="Calibri"/>
        <family val="2"/>
        <scheme val="minor"/>
      </rPr>
      <t>Krok 5.</t>
    </r>
    <r>
      <rPr>
        <sz val="11"/>
        <color rgb="FF008000"/>
        <rFont val="Calibri"/>
        <family val="2"/>
        <scheme val="minor"/>
      </rPr>
      <t xml:space="preserve"> Przypisz każde działanie do odpowiedniej/odpowiednich kategorii (patrz </t>
    </r>
    <r>
      <rPr>
        <u/>
        <sz val="11"/>
        <color rgb="FF008000"/>
        <rFont val="Calibri"/>
        <family val="2"/>
        <scheme val="minor"/>
      </rPr>
      <t>Uwaga 2.</t>
    </r>
    <r>
      <rPr>
        <sz val="11"/>
        <color rgb="FF008000"/>
        <rFont val="Calibri"/>
        <family val="2"/>
        <scheme val="minor"/>
      </rPr>
      <t>)</t>
    </r>
  </si>
  <si>
    <t xml:space="preserve">Najpierw przeczytaj instrukcję "InstrKolo" i dostosuj do swoich potrzeb arkusz "Kolo". </t>
  </si>
  <si>
    <t xml:space="preserve">Potem przeczytaj instrukcję "InstrDzial" i dostosuj do swoich potrzeb arkusz "Dzialania". </t>
  </si>
  <si>
    <t>Poniedziałek</t>
  </si>
  <si>
    <r>
      <t>Inne arkusze mają swoje własne instrukcje - kolejno powinieneś przeczytać "</t>
    </r>
    <r>
      <rPr>
        <b/>
        <sz val="11"/>
        <color rgb="FF008000"/>
        <rFont val="Calibri"/>
        <family val="2"/>
        <scheme val="minor"/>
      </rPr>
      <t>InstrDzial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InstrDni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InstrPods</t>
    </r>
    <r>
      <rPr>
        <sz val="11"/>
        <color rgb="FF008000"/>
        <rFont val="Calibri"/>
        <family val="2"/>
        <scheme val="minor"/>
      </rPr>
      <t>".</t>
    </r>
  </si>
  <si>
    <t>Wtorek</t>
  </si>
  <si>
    <t>Środa</t>
  </si>
  <si>
    <t>Czwartek</t>
  </si>
  <si>
    <t>Piątek</t>
  </si>
  <si>
    <t>Sobota</t>
  </si>
  <si>
    <t>Niedziela</t>
  </si>
  <si>
    <r>
      <t>Arkusz "</t>
    </r>
    <r>
      <rPr>
        <b/>
        <sz val="11"/>
        <color rgb="FF008000"/>
        <rFont val="Calibri"/>
        <family val="2"/>
        <scheme val="minor"/>
      </rPr>
      <t>Pods</t>
    </r>
    <r>
      <rPr>
        <sz val="11"/>
        <color rgb="FF008000"/>
        <rFont val="Calibri"/>
        <family val="2"/>
        <scheme val="minor"/>
      </rPr>
      <t xml:space="preserve">" pozwoli Ci prowadzić obserwacje w okresie dłuższym niż jeden tydzień: zobaczyć wartości uśrednione z wielu tygodni. </t>
    </r>
  </si>
  <si>
    <t>Bieżący tydzień</t>
  </si>
  <si>
    <t>Wartości uśrednione (dziennie)</t>
  </si>
  <si>
    <t>Podsumowanie</t>
  </si>
  <si>
    <r>
      <t>Arkusze "</t>
    </r>
    <r>
      <rPr>
        <b/>
        <sz val="11"/>
        <color rgb="FF008000"/>
        <rFont val="Calibri"/>
        <family val="2"/>
        <scheme val="minor"/>
      </rPr>
      <t>Pon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Wt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Sr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Cz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Pt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 pomogą Ci weryfikować ile czasu faktycznie spędzasz na poszczególnych zadaniach (i do jakich kategorii one należą).</t>
    </r>
  </si>
  <si>
    <r>
      <t>Kolejne arkusze ("</t>
    </r>
    <r>
      <rPr>
        <b/>
        <sz val="11"/>
        <color rgb="FF008000"/>
        <rFont val="Calibri"/>
        <family val="2"/>
        <scheme val="minor"/>
      </rPr>
      <t>Pon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Wt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Sr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Cz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Pt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") pozwolą Ci sprawdzać jak realizujesz swój plan dzień po dniu. A arkusz "</t>
    </r>
    <r>
      <rPr>
        <b/>
        <sz val="11"/>
        <color rgb="FF008000"/>
        <rFont val="Calibri"/>
        <family val="2"/>
        <scheme val="minor"/>
      </rPr>
      <t>Pods</t>
    </r>
    <r>
      <rPr>
        <sz val="11"/>
        <color rgb="FF008000"/>
        <rFont val="Calibri"/>
        <family val="2"/>
        <scheme val="minor"/>
      </rPr>
      <t>" - jak to wygląda w dłuższej perspektywie.</t>
    </r>
  </si>
  <si>
    <t>Przygotowałeś/przygotowałaś już podstawowy wzorzec działań w każdym dniu. Obecnie będziesz notować dzień po dniu na czym faktycznie spędzasz czas.</t>
  </si>
  <si>
    <r>
      <t>Uwaga:</t>
    </r>
    <r>
      <rPr>
        <sz val="11"/>
        <color rgb="FF008000"/>
        <rFont val="Calibri"/>
        <family val="2"/>
        <scheme val="minor"/>
      </rPr>
      <t xml:space="preserve"> Wprowadzając zmiany do arkuszy stosuj reguły opisane w "</t>
    </r>
    <r>
      <rPr>
        <b/>
        <sz val="11"/>
        <color rgb="FF008000"/>
        <rFont val="Calibri"/>
        <family val="2"/>
        <scheme val="minor"/>
      </rPr>
      <t>InstrDzial</t>
    </r>
    <r>
      <rPr>
        <sz val="11"/>
        <color rgb="FF008000"/>
        <rFont val="Calibri"/>
        <family val="2"/>
        <scheme val="minor"/>
      </rPr>
      <t xml:space="preserve">" - pamiętaj, aby </t>
    </r>
    <r>
      <rPr>
        <u/>
        <sz val="11"/>
        <color rgb="FF008000"/>
        <rFont val="Calibri"/>
        <family val="2"/>
        <scheme val="minor"/>
      </rPr>
      <t>suma kontrolna</t>
    </r>
    <r>
      <rPr>
        <sz val="11"/>
        <color rgb="FF008000"/>
        <rFont val="Calibri"/>
        <family val="2"/>
        <scheme val="minor"/>
      </rPr>
      <t xml:space="preserve"> zawsze wynosiła "</t>
    </r>
    <r>
      <rPr>
        <b/>
        <sz val="11"/>
        <color rgb="FF008000"/>
        <rFont val="Calibri"/>
        <family val="2"/>
        <scheme val="minor"/>
      </rPr>
      <t>0:00</t>
    </r>
    <r>
      <rPr>
        <sz val="11"/>
        <color rgb="FF008000"/>
        <rFont val="Calibri"/>
        <family val="2"/>
        <scheme val="minor"/>
      </rPr>
      <t>".</t>
    </r>
  </si>
  <si>
    <r>
      <t>Jednak praca, którą włożyłeś/włożyłaś w zaplanowanie arkusza "</t>
    </r>
    <r>
      <rPr>
        <b/>
        <sz val="11"/>
        <color rgb="FF008000"/>
        <rFont val="Calibri"/>
        <family val="2"/>
        <scheme val="minor"/>
      </rPr>
      <t>Dzialania</t>
    </r>
    <r>
      <rPr>
        <sz val="11"/>
        <color rgb="FF008000"/>
        <rFont val="Calibri"/>
        <family val="2"/>
        <scheme val="minor"/>
      </rPr>
      <t>" nie pójdzie na marne - wykorzystasz ją do wstępnego wypełnienia arkuszy  "</t>
    </r>
    <r>
      <rPr>
        <b/>
        <sz val="11"/>
        <color rgb="FF008000"/>
        <rFont val="Calibri"/>
        <family val="2"/>
        <scheme val="minor"/>
      </rPr>
      <t>Pon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Wt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Sr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Cz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Pt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".</t>
    </r>
  </si>
  <si>
    <r>
      <t>Gdy zakończysz tydzień - przeczytaj "</t>
    </r>
    <r>
      <rPr>
        <b/>
        <sz val="11"/>
        <color rgb="FF008000"/>
        <rFont val="Calibri"/>
        <family val="2"/>
        <scheme val="minor"/>
      </rPr>
      <t>InstrPods</t>
    </r>
    <r>
      <rPr>
        <sz val="11"/>
        <color rgb="FF008000"/>
        <rFont val="Calibri"/>
        <family val="2"/>
        <scheme val="minor"/>
      </rPr>
      <t>" i zastosuj się do zaleceń tam zamieszczonych.</t>
    </r>
  </si>
  <si>
    <t>Przykładowy tydzień II.</t>
  </si>
  <si>
    <t>Przykładowy tydzień I.</t>
  </si>
  <si>
    <r>
      <rPr>
        <b/>
        <sz val="11"/>
        <color rgb="FF008000"/>
        <rFont val="Calibri"/>
        <family val="2"/>
        <scheme val="minor"/>
      </rPr>
      <t>Krok 1.</t>
    </r>
    <r>
      <rPr>
        <sz val="11"/>
        <color rgb="FF008000"/>
        <rFont val="Calibri"/>
        <family val="2"/>
        <scheme val="minor"/>
      </rPr>
      <t xml:space="preserve"> Skopiuj zawartość arkusza "</t>
    </r>
    <r>
      <rPr>
        <b/>
        <sz val="11"/>
        <color rgb="FF008000"/>
        <rFont val="Calibri"/>
        <family val="2"/>
        <scheme val="minor"/>
      </rPr>
      <t>Działania</t>
    </r>
    <r>
      <rPr>
        <sz val="11"/>
        <color rgb="FF008000"/>
        <rFont val="Calibri"/>
        <family val="2"/>
        <scheme val="minor"/>
      </rPr>
      <t>" do arkuszy "</t>
    </r>
    <r>
      <rPr>
        <b/>
        <sz val="11"/>
        <color rgb="FF008000"/>
        <rFont val="Calibri"/>
        <family val="2"/>
        <scheme val="minor"/>
      </rPr>
      <t>Pon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Wt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Sr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Cz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Pt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".</t>
    </r>
  </si>
  <si>
    <r>
      <t>Krok 3.</t>
    </r>
    <r>
      <rPr>
        <sz val="11"/>
        <color rgb="FF008000"/>
        <rFont val="Calibri"/>
        <family val="2"/>
        <scheme val="minor"/>
      </rPr>
      <t xml:space="preserve"> Skoryguj (o ile to konieczne) zawartość arkuszy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>" i "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 zgodnie z Twoim rozkładem dnia w soboty i niedziele.</t>
    </r>
  </si>
  <si>
    <r>
      <t xml:space="preserve">który staje się czasem ropoczęcia następnej czynności. Koryguj nazwy działań i ich rozkład czasu pomiędzy różne kategorie. Pamiętaj, aby </t>
    </r>
    <r>
      <rPr>
        <u/>
        <sz val="11"/>
        <color rgb="FF008000"/>
        <rFont val="Calibri"/>
        <family val="2"/>
        <scheme val="minor"/>
      </rPr>
      <t>suma kontrolna</t>
    </r>
    <r>
      <rPr>
        <sz val="11"/>
        <color rgb="FF008000"/>
        <rFont val="Calibri"/>
        <family val="2"/>
        <scheme val="minor"/>
      </rPr>
      <t xml:space="preserve"> zawsze wynosiła "</t>
    </r>
    <r>
      <rPr>
        <b/>
        <sz val="11"/>
        <color rgb="FF008000"/>
        <rFont val="Calibri"/>
        <family val="2"/>
        <scheme val="minor"/>
      </rPr>
      <t>0:00</t>
    </r>
    <r>
      <rPr>
        <sz val="11"/>
        <color rgb="FF008000"/>
        <rFont val="Calibri"/>
        <family val="2"/>
        <scheme val="minor"/>
      </rPr>
      <t>".</t>
    </r>
  </si>
  <si>
    <t>Następnie przeczytaj instrukcję "InstrDni" i dostosuj do swoich potrzeb arkusze: "Pon", "Wt", "Sr", "Cz", "Pt", "Sob","Niedz".</t>
  </si>
  <si>
    <t>Akcje jakie będziesz przeprowadzać na koniec każdego tygodnia.</t>
  </si>
  <si>
    <t>Przygotowanie arkusza "Pods" do Twoich potrzeb - należy wykonać jeden raz: przed pierwszym użyciem arkusza.</t>
  </si>
  <si>
    <r>
      <rPr>
        <b/>
        <sz val="11"/>
        <color rgb="FF008000"/>
        <rFont val="Calibri"/>
        <family val="2"/>
        <scheme val="minor"/>
      </rPr>
      <t>Krok 3.</t>
    </r>
    <r>
      <rPr>
        <sz val="11"/>
        <color rgb="FF008000"/>
        <rFont val="Calibri"/>
        <family val="2"/>
        <scheme val="minor"/>
      </rPr>
      <t xml:space="preserve"> W polu "</t>
    </r>
    <r>
      <rPr>
        <b/>
        <sz val="11"/>
        <color rgb="FF008000"/>
        <rFont val="Calibri"/>
        <family val="2"/>
        <scheme val="minor"/>
      </rPr>
      <t>A4</t>
    </r>
    <r>
      <rPr>
        <sz val="11"/>
        <color rgb="FF008000"/>
        <rFont val="Calibri"/>
        <family val="2"/>
        <scheme val="minor"/>
      </rPr>
      <t>" wpisz opis tygodnia, który się właśnie zakończył np.. "Tydzień 19-25X 2015".</t>
    </r>
  </si>
  <si>
    <t>Długofalowo</t>
  </si>
  <si>
    <r>
      <t>Obserwuj jak zmieniają się wartości uśrednione po wielu tygodniach (wiersz "</t>
    </r>
    <r>
      <rPr>
        <b/>
        <sz val="11"/>
        <color rgb="FF008000"/>
        <rFont val="Calibri"/>
        <family val="2"/>
        <scheme val="minor"/>
      </rPr>
      <t>3</t>
    </r>
    <r>
      <rPr>
        <sz val="11"/>
        <color rgb="FF008000"/>
        <rFont val="Calibri"/>
        <family val="2"/>
        <scheme val="minor"/>
      </rPr>
      <t>") . Upewnij się, czy jesteś zadowolony/zadowolona z dystrybucji swojego czasu pomiędzy różne kategorie.</t>
    </r>
  </si>
  <si>
    <r>
      <t>Jeśli zmniejszyłeś/zmniejszyłaś liczbę kategorii usuń niepotrzebne kolumny (z wpisem "</t>
    </r>
    <r>
      <rPr>
        <b/>
        <sz val="11"/>
        <color rgb="FF008000"/>
        <rFont val="Calibri"/>
        <family val="2"/>
        <scheme val="minor"/>
      </rPr>
      <t>0</t>
    </r>
    <r>
      <rPr>
        <sz val="11"/>
        <color rgb="FF008000"/>
        <rFont val="Calibri"/>
        <family val="2"/>
        <scheme val="minor"/>
      </rPr>
      <t>").</t>
    </r>
  </si>
  <si>
    <r>
      <rPr>
        <u/>
        <sz val="11"/>
        <color rgb="FF008000"/>
        <rFont val="Calibri"/>
        <family val="2"/>
        <scheme val="minor"/>
      </rPr>
      <t>Uwaga</t>
    </r>
    <r>
      <rPr>
        <sz val="11"/>
        <color rgb="FF008000"/>
        <rFont val="Calibri"/>
        <family val="2"/>
        <scheme val="minor"/>
      </rPr>
      <t>: Wymienione w powyższym przykładzie (wiersz wyżej)  komórki "</t>
    </r>
    <r>
      <rPr>
        <b/>
        <sz val="11"/>
        <color rgb="FF008000"/>
        <rFont val="Calibri"/>
        <family val="2"/>
        <scheme val="minor"/>
      </rPr>
      <t>D36</t>
    </r>
    <r>
      <rPr>
        <sz val="11"/>
        <color rgb="FF008000"/>
        <rFont val="Calibri"/>
        <family val="2"/>
        <scheme val="minor"/>
      </rPr>
      <t>" oznaczają numer komórki, w której dla danego dnia jest wyliczana suma czasu spędzonego nad zadaniami z danej kategorii. W Twoim</t>
    </r>
  </si>
  <si>
    <r>
      <t>przypadku mogą to być inne komórki niż "</t>
    </r>
    <r>
      <rPr>
        <b/>
        <sz val="11"/>
        <color rgb="FF008000"/>
        <rFont val="Calibri"/>
        <family val="2"/>
        <scheme val="minor"/>
      </rPr>
      <t>D36</t>
    </r>
    <r>
      <rPr>
        <sz val="11"/>
        <color rgb="FF008000"/>
        <rFont val="Calibri"/>
        <family val="2"/>
        <scheme val="minor"/>
      </rPr>
      <t>". Zwróć szczególną uwagę na arkusze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 xml:space="preserve">", 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", kóre zazwyczaj odbiegają od arkuszy z dni roboczych.</t>
    </r>
  </si>
  <si>
    <r>
      <t xml:space="preserve">Krok 3. </t>
    </r>
    <r>
      <rPr>
        <sz val="11"/>
        <color rgb="FF008000"/>
        <rFont val="Calibri"/>
        <family val="2"/>
        <scheme val="minor"/>
      </rPr>
      <t>Skopiuj zawartość komórki "</t>
    </r>
    <r>
      <rPr>
        <b/>
        <sz val="11"/>
        <color rgb="FF008000"/>
        <rFont val="Calibri"/>
        <family val="2"/>
        <scheme val="minor"/>
      </rPr>
      <t>B2</t>
    </r>
    <r>
      <rPr>
        <sz val="11"/>
        <color rgb="FF008000"/>
        <rFont val="Calibri"/>
        <family val="2"/>
        <scheme val="minor"/>
      </rPr>
      <t>" do kolejnych komórek "</t>
    </r>
    <r>
      <rPr>
        <b/>
        <sz val="11"/>
        <color rgb="FF008000"/>
        <rFont val="Calibri"/>
        <family val="2"/>
        <scheme val="minor"/>
      </rPr>
      <t>C2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D2</t>
    </r>
    <r>
      <rPr>
        <sz val="11"/>
        <color rgb="FF008000"/>
        <rFont val="Calibri"/>
        <family val="2"/>
        <scheme val="minor"/>
      </rPr>
      <t>", itd. aby wyliczać średnie dla każdej kategorii.</t>
    </r>
  </si>
  <si>
    <r>
      <rPr>
        <b/>
        <sz val="11"/>
        <color rgb="FF008000"/>
        <rFont val="Calibri"/>
        <family val="2"/>
        <scheme val="minor"/>
      </rPr>
      <t>Krok 1.</t>
    </r>
    <r>
      <rPr>
        <sz val="11"/>
        <color rgb="FF008000"/>
        <rFont val="Calibri"/>
        <family val="2"/>
        <scheme val="minor"/>
      </rPr>
      <t xml:space="preserve"> Wstaw nowy wiersz powyżej wiersza "</t>
    </r>
    <r>
      <rPr>
        <b/>
        <sz val="11"/>
        <color rgb="FF008000"/>
        <rFont val="Calibri"/>
        <family val="2"/>
        <scheme val="minor"/>
      </rPr>
      <t>4</t>
    </r>
    <r>
      <rPr>
        <sz val="11"/>
        <color rgb="FF008000"/>
        <rFont val="Calibri"/>
        <family val="2"/>
        <scheme val="minor"/>
      </rPr>
      <t>".</t>
    </r>
  </si>
  <si>
    <r>
      <t>Jeśli zwiększyłeś/zwiększyłaś  liczbę kategorii  - pamiętaj też, aby skopiować zawartość komórki "</t>
    </r>
    <r>
      <rPr>
        <b/>
        <sz val="11"/>
        <color rgb="FF008000"/>
        <rFont val="Calibri"/>
        <family val="2"/>
        <scheme val="minor"/>
      </rPr>
      <t>K3</t>
    </r>
    <r>
      <rPr>
        <sz val="11"/>
        <color rgb="FF008000"/>
        <rFont val="Calibri"/>
        <family val="2"/>
        <scheme val="minor"/>
      </rPr>
      <t>" do komórek "</t>
    </r>
    <r>
      <rPr>
        <b/>
        <sz val="11"/>
        <color rgb="FF008000"/>
        <rFont val="Calibri"/>
        <family val="2"/>
        <scheme val="minor"/>
      </rPr>
      <t>L3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M3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N3</t>
    </r>
    <r>
      <rPr>
        <sz val="11"/>
        <color rgb="FF008000"/>
        <rFont val="Calibri"/>
        <family val="2"/>
        <scheme val="minor"/>
      </rPr>
      <t>", itd.</t>
    </r>
  </si>
  <si>
    <r>
      <t xml:space="preserve">Krok 2. </t>
    </r>
    <r>
      <rPr>
        <sz val="11"/>
        <color rgb="FF008000"/>
        <rFont val="Calibri"/>
        <family val="2"/>
        <scheme val="minor"/>
      </rPr>
      <t>Wpisz formułę do wyliczania wartości średnich w bieżącym tygodniu używając funkcji AVERAGE, czyli np. w komórce "</t>
    </r>
    <r>
      <rPr>
        <b/>
        <sz val="11"/>
        <color rgb="FF008000"/>
        <rFont val="Calibri"/>
        <family val="2"/>
        <scheme val="minor"/>
      </rPr>
      <t>B2</t>
    </r>
    <r>
      <rPr>
        <sz val="11"/>
        <color rgb="FF008000"/>
        <rFont val="Calibri"/>
        <family val="2"/>
        <scheme val="minor"/>
      </rPr>
      <t>" wpisz wyrażenie "=AVERAGE(Pon!D36,Wt!D36,Sr!D36,Cz!D36,Pt!D36,Sob!D36,Niedz!D36)"</t>
    </r>
  </si>
  <si>
    <r>
      <t xml:space="preserve">Uwaga: </t>
    </r>
    <r>
      <rPr>
        <sz val="11"/>
        <color rgb="FF008000"/>
        <rFont val="Calibri"/>
        <family val="2"/>
        <scheme val="minor"/>
      </rPr>
      <t>Nie usuwaj przedwcześnie wierszy "Przykładowy tydzień ..." - ich usunięcie (w odpowiednim czasie) jest przewidziane w poniższym opisie. Na początku te wiersze są potrzebne dla utrzymania formuły w wierszu "</t>
    </r>
    <r>
      <rPr>
        <b/>
        <sz val="11"/>
        <color rgb="FF008000"/>
        <rFont val="Calibri"/>
        <family val="2"/>
        <scheme val="minor"/>
      </rPr>
      <t>3</t>
    </r>
    <r>
      <rPr>
        <sz val="11"/>
        <color rgb="FF008000"/>
        <rFont val="Calibri"/>
        <family val="2"/>
        <scheme val="minor"/>
      </rPr>
      <t>".</t>
    </r>
  </si>
  <si>
    <t>Gdy już zakończyłeś/zakończyłaś rejestrację swoich działań w danym tygodniu:</t>
  </si>
  <si>
    <r>
      <rPr>
        <b/>
        <sz val="11"/>
        <color rgb="FF008000"/>
        <rFont val="Calibri"/>
        <family val="2"/>
        <scheme val="minor"/>
      </rPr>
      <t>Krok 2.</t>
    </r>
    <r>
      <rPr>
        <sz val="11"/>
        <color rgb="FF008000"/>
        <rFont val="Calibri"/>
        <family val="2"/>
        <scheme val="minor"/>
      </rPr>
      <t xml:space="preserve"> Skopiuj </t>
    </r>
    <r>
      <rPr>
        <u/>
        <sz val="11"/>
        <color rgb="FF008000"/>
        <rFont val="Calibri"/>
        <family val="2"/>
        <scheme val="minor"/>
      </rPr>
      <t>wartości wraz z formatowaniem</t>
    </r>
    <r>
      <rPr>
        <sz val="11"/>
        <color rgb="FF008000"/>
        <rFont val="Calibri"/>
        <family val="2"/>
        <scheme val="minor"/>
      </rPr>
      <t xml:space="preserve"> (nie formuły) z wiersza </t>
    </r>
    <r>
      <rPr>
        <b/>
        <sz val="11"/>
        <color rgb="FF008000"/>
        <rFont val="Calibri"/>
        <family val="2"/>
        <scheme val="minor"/>
      </rPr>
      <t>"2"</t>
    </r>
    <r>
      <rPr>
        <sz val="11"/>
        <color rgb="FF008000"/>
        <rFont val="Calibri"/>
        <family val="2"/>
        <scheme val="minor"/>
      </rPr>
      <t xml:space="preserve"> ("</t>
    </r>
    <r>
      <rPr>
        <b/>
        <sz val="11"/>
        <color rgb="FF008000"/>
        <rFont val="Calibri"/>
        <family val="2"/>
        <scheme val="minor"/>
      </rPr>
      <t>Bieżący tydzień</t>
    </r>
    <r>
      <rPr>
        <sz val="11"/>
        <color rgb="FF008000"/>
        <rFont val="Calibri"/>
        <family val="2"/>
        <scheme val="minor"/>
      </rPr>
      <t>") do nowododanego wiersza "</t>
    </r>
    <r>
      <rPr>
        <b/>
        <sz val="11"/>
        <color rgb="FF008000"/>
        <rFont val="Calibri"/>
        <family val="2"/>
        <scheme val="minor"/>
      </rPr>
      <t>4</t>
    </r>
    <r>
      <rPr>
        <sz val="11"/>
        <color rgb="FF008000"/>
        <rFont val="Calibri"/>
        <family val="2"/>
        <scheme val="minor"/>
      </rPr>
      <t>" dla wszystkich kategorii.</t>
    </r>
  </si>
  <si>
    <r>
      <t xml:space="preserve">Krok 5. </t>
    </r>
    <r>
      <rPr>
        <sz val="11"/>
        <color rgb="FF008000"/>
        <rFont val="Calibri"/>
        <family val="2"/>
        <scheme val="minor"/>
      </rPr>
      <t xml:space="preserve">Jeśli po wykonaniu </t>
    </r>
    <r>
      <rPr>
        <b/>
        <sz val="11"/>
        <color rgb="FF008000"/>
        <rFont val="Calibri"/>
        <family val="2"/>
        <scheme val="minor"/>
      </rPr>
      <t>kroku 4</t>
    </r>
    <r>
      <rPr>
        <sz val="11"/>
        <color rgb="FF008000"/>
        <rFont val="Calibri"/>
        <family val="2"/>
        <scheme val="minor"/>
      </rPr>
      <t xml:space="preserve"> nadal masz wiersz z opisem "</t>
    </r>
    <r>
      <rPr>
        <b/>
        <sz val="11"/>
        <color rgb="FF008000"/>
        <rFont val="Calibri"/>
        <family val="2"/>
        <scheme val="minor"/>
      </rPr>
      <t>Przykładowy tydzień II.</t>
    </r>
    <r>
      <rPr>
        <sz val="11"/>
        <color rgb="FF008000"/>
        <rFont val="Calibri"/>
        <family val="2"/>
        <scheme val="minor"/>
      </rPr>
      <t xml:space="preserve">" - skopiuj </t>
    </r>
    <r>
      <rPr>
        <u/>
        <sz val="11"/>
        <color rgb="FF008000"/>
        <rFont val="Calibri"/>
        <family val="2"/>
        <scheme val="minor"/>
      </rPr>
      <t>wartości wraz z formatowaniem</t>
    </r>
    <r>
      <rPr>
        <sz val="11"/>
        <color rgb="FF008000"/>
        <rFont val="Calibri"/>
        <family val="2"/>
        <scheme val="minor"/>
      </rPr>
      <t xml:space="preserve"> (nie formuły) z wiersza "</t>
    </r>
    <r>
      <rPr>
        <b/>
        <sz val="11"/>
        <color rgb="FF008000"/>
        <rFont val="Calibri"/>
        <family val="2"/>
        <scheme val="minor"/>
      </rPr>
      <t>2</t>
    </r>
    <r>
      <rPr>
        <sz val="11"/>
        <color rgb="FF008000"/>
        <rFont val="Calibri"/>
        <family val="2"/>
        <scheme val="minor"/>
      </rPr>
      <t>" ("</t>
    </r>
    <r>
      <rPr>
        <b/>
        <sz val="11"/>
        <color rgb="FF008000"/>
        <rFont val="Calibri"/>
        <family val="2"/>
        <scheme val="minor"/>
      </rPr>
      <t>Bieżący tydzień</t>
    </r>
    <r>
      <rPr>
        <sz val="11"/>
        <color rgb="FF008000"/>
        <rFont val="Calibri"/>
        <family val="2"/>
        <scheme val="minor"/>
      </rPr>
      <t>") do tego  wiersza dla wszystkich kategorii.</t>
    </r>
  </si>
  <si>
    <r>
      <t>Jeśli właśnie zaczynasz pracę z "kołem życia" to zacznij od tej  instrukcji ("</t>
    </r>
    <r>
      <rPr>
        <b/>
        <sz val="11"/>
        <color rgb="FF008000"/>
        <rFont val="Calibri"/>
        <family val="2"/>
        <scheme val="minor"/>
      </rPr>
      <t>InstrKolo</t>
    </r>
    <r>
      <rPr>
        <sz val="11"/>
        <color rgb="FF008000"/>
        <rFont val="Calibri"/>
        <family val="2"/>
        <scheme val="minor"/>
      </rPr>
      <t>"), która dotyczy arkusza "</t>
    </r>
    <r>
      <rPr>
        <b/>
        <sz val="11"/>
        <color rgb="FF008000"/>
        <rFont val="Calibri"/>
        <family val="2"/>
        <scheme val="minor"/>
      </rPr>
      <t>Kolo</t>
    </r>
    <r>
      <rPr>
        <sz val="11"/>
        <color rgb="FF008000"/>
        <rFont val="Calibri"/>
        <family val="2"/>
        <scheme val="minor"/>
      </rPr>
      <t>".</t>
    </r>
  </si>
  <si>
    <r>
      <rPr>
        <b/>
        <sz val="11"/>
        <color rgb="FF008000"/>
        <rFont val="Calibri"/>
        <family val="2"/>
        <scheme val="minor"/>
      </rPr>
      <t>Krok 2.</t>
    </r>
    <r>
      <rPr>
        <sz val="11"/>
        <color rgb="FF008000"/>
        <rFont val="Calibri"/>
        <family val="2"/>
        <scheme val="minor"/>
      </rPr>
      <t xml:space="preserve"> Możesz zmniejszyć liczbę kategorii (trzeba wtedy usunąć niepotrzebe wiersze arkusza "</t>
    </r>
    <r>
      <rPr>
        <b/>
        <sz val="11"/>
        <color rgb="FF008000"/>
        <rFont val="Calibri"/>
        <family val="2"/>
        <scheme val="minor"/>
      </rPr>
      <t>Kolo</t>
    </r>
    <r>
      <rPr>
        <sz val="11"/>
        <color rgb="FF008000"/>
        <rFont val="Calibri"/>
        <family val="2"/>
        <scheme val="minor"/>
      </rPr>
      <t>").</t>
    </r>
  </si>
  <si>
    <r>
      <rPr>
        <b/>
        <sz val="11"/>
        <color rgb="FF008000"/>
        <rFont val="Calibri"/>
        <family val="2"/>
        <scheme val="minor"/>
      </rPr>
      <t>Krok 4.</t>
    </r>
    <r>
      <rPr>
        <sz val="11"/>
        <color rgb="FF008000"/>
        <rFont val="Calibri"/>
        <family val="2"/>
        <scheme val="minor"/>
      </rPr>
      <t xml:space="preserve"> Możesz zmieniać wartości w kolumnie "</t>
    </r>
    <r>
      <rPr>
        <b/>
        <sz val="11"/>
        <color rgb="FF008000"/>
        <rFont val="Calibri"/>
        <family val="2"/>
        <scheme val="minor"/>
      </rPr>
      <t>Stan obecny</t>
    </r>
    <r>
      <rPr>
        <sz val="11"/>
        <color rgb="FF008000"/>
        <rFont val="Calibri"/>
        <family val="2"/>
        <scheme val="minor"/>
      </rPr>
      <t>" dla każdej pozycji, aby odzwierciedlić obecną sytuację w Twoim życiu</t>
    </r>
  </si>
  <si>
    <r>
      <rPr>
        <b/>
        <sz val="11"/>
        <color rgb="FF008000"/>
        <rFont val="Calibri"/>
        <family val="2"/>
        <scheme val="minor"/>
      </rPr>
      <t>Krok 5.</t>
    </r>
    <r>
      <rPr>
        <sz val="11"/>
        <color rgb="FF008000"/>
        <rFont val="Calibri"/>
        <family val="2"/>
        <scheme val="minor"/>
      </rPr>
      <t xml:space="preserve"> Możesz zmieniać wartości "</t>
    </r>
    <r>
      <rPr>
        <b/>
        <sz val="11"/>
        <color rgb="FF008000"/>
        <rFont val="Calibri"/>
        <family val="2"/>
        <scheme val="minor"/>
      </rPr>
      <t>Stan oczekiwany</t>
    </r>
    <r>
      <rPr>
        <sz val="11"/>
        <color rgb="FF008000"/>
        <rFont val="Calibri"/>
        <family val="2"/>
        <scheme val="minor"/>
      </rPr>
      <t>" dla każdej pozycji, aby wyznaczyć sobie cel do jakieog chcesz dążyć.</t>
    </r>
  </si>
  <si>
    <r>
      <t>Co pewien czas (raz na pół roku,  albo raz na rok) możesz zrobić kopię "starego koła" i stworzyć "nowe koło" (np. kopiując arkusz "K</t>
    </r>
    <r>
      <rPr>
        <b/>
        <sz val="11"/>
        <color rgb="FF008000"/>
        <rFont val="Calibri"/>
        <family val="2"/>
        <scheme val="minor"/>
      </rPr>
      <t>olo</t>
    </r>
    <r>
      <rPr>
        <sz val="11"/>
        <color rgb="FF008000"/>
        <rFont val="Calibri"/>
        <family val="2"/>
        <scheme val="minor"/>
      </rPr>
      <t>" na nowy arkusz).</t>
    </r>
  </si>
  <si>
    <t>W kolejnym kroku - zdecyduj: jak to się przełoży na konkretne działania, a może nawet ile czasu średnio (dziennie? tygodniowo? miesięcznie?)  na to przeznaczysz.</t>
  </si>
  <si>
    <r>
      <t>Arkusz "</t>
    </r>
    <r>
      <rPr>
        <b/>
        <sz val="11"/>
        <color rgb="FF008000"/>
        <rFont val="Calibri"/>
        <family val="2"/>
        <scheme val="minor"/>
      </rPr>
      <t>Dzialania</t>
    </r>
    <r>
      <rPr>
        <sz val="11"/>
        <color rgb="FF008000"/>
        <rFont val="Calibri"/>
        <family val="2"/>
        <scheme val="minor"/>
      </rPr>
      <t xml:space="preserve">" jest wzorcem do śledzenia ile czasu </t>
    </r>
    <r>
      <rPr>
        <u/>
        <sz val="11"/>
        <color rgb="FF008000"/>
        <rFont val="Calibri"/>
        <family val="2"/>
        <scheme val="minor"/>
      </rPr>
      <t>planujesz</t>
    </r>
    <r>
      <rPr>
        <sz val="11"/>
        <color rgb="FF008000"/>
        <rFont val="Calibri"/>
        <family val="2"/>
        <scheme val="minor"/>
      </rPr>
      <t xml:space="preserve"> spędzić na poszczególnych zadaniach i do jakich kategorii one należą:</t>
    </r>
  </si>
  <si>
    <r>
      <rPr>
        <u/>
        <sz val="11"/>
        <color rgb="FF008000"/>
        <rFont val="Calibri"/>
        <family val="2"/>
        <scheme val="minor"/>
      </rPr>
      <t>Uwaga 1.</t>
    </r>
    <r>
      <rPr>
        <sz val="11"/>
        <color rgb="FF008000"/>
        <rFont val="Calibri"/>
        <family val="2"/>
        <scheme val="minor"/>
      </rPr>
      <t xml:space="preserve"> Arkusz "</t>
    </r>
    <r>
      <rPr>
        <b/>
        <sz val="11"/>
        <color rgb="FF008000"/>
        <rFont val="Calibri"/>
        <family val="2"/>
        <scheme val="minor"/>
      </rPr>
      <t>Działania</t>
    </r>
    <r>
      <rPr>
        <sz val="11"/>
        <color rgb="FF008000"/>
        <rFont val="Calibri"/>
        <family val="2"/>
        <scheme val="minor"/>
      </rPr>
      <t>" zawiera przykładowe czynności i ich  czasy trwania, a nawet rozkład czasu tych czynności na kategorie.</t>
    </r>
  </si>
  <si>
    <r>
      <t>"</t>
    </r>
    <r>
      <rPr>
        <b/>
        <sz val="11"/>
        <color rgb="FF008000"/>
        <rFont val="Calibri"/>
        <family val="2"/>
        <scheme val="minor"/>
      </rPr>
      <t>Karierą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Finansami</t>
    </r>
    <r>
      <rPr>
        <sz val="11"/>
        <color rgb="FF008000"/>
        <rFont val="Calibri"/>
        <family val="2"/>
        <scheme val="minor"/>
      </rPr>
      <t>" i "</t>
    </r>
    <r>
      <rPr>
        <b/>
        <sz val="11"/>
        <color rgb="FF008000"/>
        <rFont val="Calibri"/>
        <family val="2"/>
        <scheme val="minor"/>
      </rPr>
      <t>Rozwojem Osobistym</t>
    </r>
    <r>
      <rPr>
        <sz val="11"/>
        <color rgb="FF008000"/>
        <rFont val="Calibri"/>
        <family val="2"/>
        <scheme val="minor"/>
      </rPr>
      <t>". Oznacza to, że formuła wyliczania czasu trwania dla danego wiersza może być rozbita na człony np: "=($C7-$B7)*0.3" w kolumnie "</t>
    </r>
    <r>
      <rPr>
        <b/>
        <sz val="11"/>
        <color rgb="FF008000"/>
        <rFont val="Calibri"/>
        <family val="2"/>
        <scheme val="minor"/>
      </rPr>
      <t>Kariera</t>
    </r>
    <r>
      <rPr>
        <sz val="11"/>
        <color rgb="FF008000"/>
        <rFont val="Calibri"/>
        <family val="2"/>
        <scheme val="minor"/>
      </rPr>
      <t>",</t>
    </r>
  </si>
  <si>
    <r>
      <t>"=($C7-$B7)*0.3" w kolumnie "</t>
    </r>
    <r>
      <rPr>
        <b/>
        <sz val="11"/>
        <color rgb="FF008000"/>
        <rFont val="Calibri"/>
        <family val="2"/>
        <scheme val="minor"/>
      </rPr>
      <t>Finanse</t>
    </r>
    <r>
      <rPr>
        <sz val="11"/>
        <color rgb="FF008000"/>
        <rFont val="Calibri"/>
        <family val="2"/>
        <scheme val="minor"/>
      </rPr>
      <t>" oraz "=($C7-$B7)*0.4" w kolumnie "</t>
    </r>
    <r>
      <rPr>
        <b/>
        <sz val="11"/>
        <color rgb="FF008000"/>
        <rFont val="Calibri"/>
        <family val="2"/>
        <scheme val="minor"/>
      </rPr>
      <t>Rozwoj Osobisty</t>
    </r>
    <r>
      <rPr>
        <sz val="11"/>
        <color rgb="FF008000"/>
        <rFont val="Calibri"/>
        <family val="2"/>
        <scheme val="minor"/>
      </rPr>
      <t>". Ważne żeby całość sumowała się do czasu faktycznie spędzonego na danej czynności.</t>
    </r>
  </si>
  <si>
    <r>
      <rPr>
        <u/>
        <sz val="11"/>
        <color rgb="FF008000"/>
        <rFont val="Calibri"/>
        <family val="2"/>
        <scheme val="minor"/>
      </rPr>
      <t>Uwaga 3</t>
    </r>
    <r>
      <rPr>
        <b/>
        <sz val="11"/>
        <color rgb="FF008000"/>
        <rFont val="Calibri"/>
        <family val="2"/>
        <scheme val="minor"/>
      </rPr>
      <t xml:space="preserve">. </t>
    </r>
    <r>
      <rPr>
        <sz val="11"/>
        <color rgb="FF008000"/>
        <rFont val="Calibri"/>
        <family val="2"/>
        <scheme val="minor"/>
      </rPr>
      <t>Cały dzień został rozpisany z "granularnością" co 30 minut. Zastosowano zasadę, że koniec poprzedniej czynności jest jednocześnie początkiem następnej.</t>
    </r>
  </si>
  <si>
    <r>
      <t xml:space="preserve">Po każdej zmianie sprawdzaj, czy </t>
    </r>
    <r>
      <rPr>
        <u/>
        <sz val="11"/>
        <color rgb="FF008000"/>
        <rFont val="Calibri"/>
        <family val="2"/>
        <scheme val="minor"/>
      </rPr>
      <t>suma kontrolna</t>
    </r>
    <r>
      <rPr>
        <sz val="11"/>
        <color rgb="FF008000"/>
        <rFont val="Calibri"/>
        <family val="2"/>
        <scheme val="minor"/>
      </rPr>
      <t xml:space="preserve"> (</t>
    </r>
    <r>
      <rPr>
        <u/>
        <sz val="11"/>
        <color rgb="FF008000"/>
        <rFont val="Calibri"/>
        <family val="2"/>
        <scheme val="minor"/>
      </rPr>
      <t>czerwona wartość w granatowym polu</t>
    </r>
    <r>
      <rPr>
        <sz val="11"/>
        <color rgb="FF008000"/>
        <rFont val="Calibri"/>
        <family val="2"/>
        <scheme val="minor"/>
      </rPr>
      <t xml:space="preserve"> - obecnie w komórce "</t>
    </r>
    <r>
      <rPr>
        <b/>
        <sz val="11"/>
        <color rgb="FF008000"/>
        <rFont val="Calibri"/>
        <family val="2"/>
        <scheme val="minor"/>
      </rPr>
      <t>N36</t>
    </r>
    <r>
      <rPr>
        <sz val="11"/>
        <color rgb="FF008000"/>
        <rFont val="Calibri"/>
        <family val="2"/>
        <scheme val="minor"/>
      </rPr>
      <t xml:space="preserve">") wynosi </t>
    </r>
    <r>
      <rPr>
        <b/>
        <sz val="11"/>
        <color rgb="FF008000"/>
        <rFont val="Calibri"/>
        <family val="2"/>
        <scheme val="minor"/>
      </rPr>
      <t>0:00</t>
    </r>
    <r>
      <rPr>
        <sz val="11"/>
        <color rgb="FF008000"/>
        <rFont val="Calibri"/>
        <family val="2"/>
        <scheme val="minor"/>
      </rPr>
      <t>. Jeśli "nie" - zweryfikuj, gdzie jest problem i skoryguj go.</t>
    </r>
  </si>
  <si>
    <r>
      <rPr>
        <b/>
        <sz val="11"/>
        <color rgb="FF008000"/>
        <rFont val="Calibri"/>
        <family val="2"/>
        <scheme val="minor"/>
      </rPr>
      <t>Krok 1.</t>
    </r>
    <r>
      <rPr>
        <sz val="11"/>
        <color rgb="FF008000"/>
        <rFont val="Calibri"/>
        <family val="2"/>
        <scheme val="minor"/>
      </rPr>
      <t xml:space="preserve"> Najpierw sprawdź, czy kategorie, które wymieniłeś w zakładce "</t>
    </r>
    <r>
      <rPr>
        <b/>
        <sz val="11"/>
        <color rgb="FF008000"/>
        <rFont val="Calibri"/>
        <family val="2"/>
        <scheme val="minor"/>
      </rPr>
      <t>Kolo</t>
    </r>
    <r>
      <rPr>
        <sz val="11"/>
        <color rgb="FF008000"/>
        <rFont val="Calibri"/>
        <family val="2"/>
        <scheme val="minor"/>
      </rPr>
      <t>" są odzwierciedlone prawidłowo w kolumnach D,E,F,... arkusza "</t>
    </r>
    <r>
      <rPr>
        <b/>
        <sz val="11"/>
        <color rgb="FF008000"/>
        <rFont val="Calibri"/>
        <family val="2"/>
        <scheme val="minor"/>
      </rPr>
      <t>Dzialania</t>
    </r>
    <r>
      <rPr>
        <sz val="11"/>
        <color rgb="FF008000"/>
        <rFont val="Calibri"/>
        <family val="2"/>
        <scheme val="minor"/>
      </rPr>
      <t>").</t>
    </r>
  </si>
  <si>
    <r>
      <rPr>
        <b/>
        <u/>
        <sz val="11"/>
        <color rgb="FF008000"/>
        <rFont val="Calibri"/>
        <family val="2"/>
        <scheme val="minor"/>
      </rPr>
      <t>Po usunięcu kolumn:</t>
    </r>
    <r>
      <rPr>
        <b/>
        <sz val="11"/>
        <color rgb="FF008000"/>
        <rFont val="Calibri"/>
        <family val="2"/>
        <scheme val="minor"/>
      </rPr>
      <t xml:space="preserve"> </t>
    </r>
    <r>
      <rPr>
        <sz val="11"/>
        <color rgb="FF008000"/>
        <rFont val="Calibri"/>
        <family val="2"/>
        <scheme val="minor"/>
      </rPr>
      <t>dla wierszy, w których wartość kontrolna w kolumnie "</t>
    </r>
    <r>
      <rPr>
        <b/>
        <sz val="11"/>
        <color rgb="FF008000"/>
        <rFont val="Calibri"/>
        <family val="2"/>
        <scheme val="minor"/>
      </rPr>
      <t>Całość</t>
    </r>
    <r>
      <rPr>
        <sz val="11"/>
        <color rgb="FF008000"/>
        <rFont val="Calibri"/>
        <family val="2"/>
        <scheme val="minor"/>
      </rPr>
      <t>" jest różna od "</t>
    </r>
    <r>
      <rPr>
        <b/>
        <sz val="11"/>
        <color rgb="FF008000"/>
        <rFont val="Calibri"/>
        <family val="2"/>
        <scheme val="minor"/>
      </rPr>
      <t>0:30</t>
    </r>
    <r>
      <rPr>
        <sz val="11"/>
        <color rgb="FF008000"/>
        <rFont val="Calibri"/>
        <family val="2"/>
        <scheme val="minor"/>
      </rPr>
      <t>" - skoryguj to poprzez odpowiednie wpisy w innych kolumnach.</t>
    </r>
  </si>
  <si>
    <r>
      <t>Jeśli zwiększyłeś/zwiększyłaś  liczbę kategorii - wstaw dodatkowe kolumny przed kolumnę "</t>
    </r>
    <r>
      <rPr>
        <b/>
        <sz val="11"/>
        <color rgb="FF008000"/>
        <rFont val="Calibri"/>
        <family val="2"/>
        <scheme val="minor"/>
      </rPr>
      <t>Całość</t>
    </r>
    <r>
      <rPr>
        <sz val="11"/>
        <color rgb="FF008000"/>
        <rFont val="Calibri"/>
        <family val="2"/>
        <scheme val="minor"/>
      </rPr>
      <t>". Podpisz dodane kolummy  (w wierszu "</t>
    </r>
    <r>
      <rPr>
        <b/>
        <sz val="11"/>
        <color rgb="FF008000"/>
        <rFont val="Calibri"/>
        <family val="2"/>
        <scheme val="minor"/>
      </rPr>
      <t>1</t>
    </r>
    <r>
      <rPr>
        <sz val="11"/>
        <color rgb="FF008000"/>
        <rFont val="Calibri"/>
        <family val="2"/>
        <scheme val="minor"/>
      </rPr>
      <t>"): użyj wyrażeń "=Kolo!A12", "=Kolo!A13", itd.</t>
    </r>
  </si>
  <si>
    <r>
      <t>Pamiętaj o skopiowaniu wyrażeń z wierszy "</t>
    </r>
    <r>
      <rPr>
        <b/>
        <sz val="11"/>
        <color rgb="FF008000"/>
        <rFont val="Calibri"/>
        <family val="2"/>
        <scheme val="minor"/>
      </rPr>
      <t>36</t>
    </r>
    <r>
      <rPr>
        <sz val="11"/>
        <color rgb="FF008000"/>
        <rFont val="Calibri"/>
        <family val="2"/>
        <scheme val="minor"/>
      </rPr>
      <t>" i "</t>
    </r>
    <r>
      <rPr>
        <b/>
        <sz val="11"/>
        <color rgb="FF008000"/>
        <rFont val="Calibri"/>
        <family val="2"/>
        <scheme val="minor"/>
      </rPr>
      <t>37</t>
    </r>
    <r>
      <rPr>
        <sz val="11"/>
        <color rgb="FF008000"/>
        <rFont val="Calibri"/>
        <family val="2"/>
        <scheme val="minor"/>
      </rPr>
      <t>" dla nowych kolumn.</t>
    </r>
  </si>
  <si>
    <r>
      <rPr>
        <b/>
        <sz val="11"/>
        <color rgb="FF008000"/>
        <rFont val="Calibri"/>
        <family val="2"/>
        <scheme val="minor"/>
      </rPr>
      <t>Krok 2.</t>
    </r>
    <r>
      <rPr>
        <sz val="11"/>
        <color rgb="FF008000"/>
        <rFont val="Calibri"/>
        <family val="2"/>
        <scheme val="minor"/>
      </rPr>
      <t xml:space="preserve"> Skoryguj godzinę, o której zazwyczaj wstajesz (wpisz odpowiednią godzinę w komórkę "</t>
    </r>
    <r>
      <rPr>
        <b/>
        <sz val="11"/>
        <color rgb="FF008000"/>
        <rFont val="Calibri"/>
        <family val="2"/>
        <scheme val="minor"/>
      </rPr>
      <t>C35</t>
    </r>
    <r>
      <rPr>
        <sz val="11"/>
        <color rgb="FF008000"/>
        <rFont val="Calibri"/>
        <family val="2"/>
        <scheme val="minor"/>
      </rPr>
      <t>").</t>
    </r>
  </si>
  <si>
    <r>
      <rPr>
        <u/>
        <sz val="11"/>
        <color rgb="FF008000"/>
        <rFont val="Calibri"/>
        <family val="2"/>
        <scheme val="minor"/>
      </rPr>
      <t xml:space="preserve">Uwaga: </t>
    </r>
    <r>
      <rPr>
        <sz val="11"/>
        <color rgb="FF008000"/>
        <rFont val="Calibri"/>
        <family val="2"/>
        <scheme val="minor"/>
      </rPr>
      <t>Wartość komórki "</t>
    </r>
    <r>
      <rPr>
        <b/>
        <sz val="11"/>
        <color rgb="FF008000"/>
        <rFont val="Calibri"/>
        <family val="2"/>
        <scheme val="minor"/>
      </rPr>
      <t>C35</t>
    </r>
    <r>
      <rPr>
        <sz val="11"/>
        <color rgb="FF008000"/>
        <rFont val="Calibri"/>
        <family val="2"/>
        <scheme val="minor"/>
      </rPr>
      <t>" jest automatycznie odzwierciedlana w komórce "</t>
    </r>
    <r>
      <rPr>
        <b/>
        <sz val="11"/>
        <color rgb="FF008000"/>
        <rFont val="Calibri"/>
        <family val="2"/>
        <scheme val="minor"/>
      </rPr>
      <t>B3</t>
    </r>
    <r>
      <rPr>
        <sz val="11"/>
        <color rgb="FF008000"/>
        <rFont val="Calibri"/>
        <family val="2"/>
        <scheme val="minor"/>
      </rPr>
      <t>".</t>
    </r>
  </si>
  <si>
    <r>
      <t>Jeśli wstajesz wcześniej niż o 6:00 - zauważysz, że czas trwania pierwszej czynności "</t>
    </r>
    <r>
      <rPr>
        <b/>
        <sz val="11"/>
        <color rgb="FF008000"/>
        <rFont val="Calibri"/>
        <family val="2"/>
        <scheme val="minor"/>
      </rPr>
      <t>Toaleta</t>
    </r>
    <r>
      <rPr>
        <sz val="11"/>
        <color rgb="FF008000"/>
        <rFont val="Calibri"/>
        <family val="2"/>
        <scheme val="minor"/>
      </rPr>
      <t>" wydłuży się odpowiednio - skorygujesz to później.</t>
    </r>
  </si>
  <si>
    <r>
      <t>Jeśli wstajesz później niż o 6:30 - zauważysz, że excel ma problem z wyliczeniem czasu trwania "</t>
    </r>
    <r>
      <rPr>
        <b/>
        <sz val="11"/>
        <color rgb="FF008000"/>
        <rFont val="Calibri"/>
        <family val="2"/>
        <scheme val="minor"/>
      </rPr>
      <t>Toalety</t>
    </r>
    <r>
      <rPr>
        <sz val="11"/>
        <color rgb="FF008000"/>
        <rFont val="Calibri"/>
        <family val="2"/>
        <scheme val="minor"/>
      </rPr>
      <t>". Skoryguj czas końca toalety (komórka "C3").</t>
    </r>
  </si>
  <si>
    <r>
      <t xml:space="preserve"> jest wcześniejsza niż godzina zakończenia toalety (obecna wartość w komórce "</t>
    </r>
    <r>
      <rPr>
        <b/>
        <sz val="11"/>
        <color rgb="FF008000"/>
        <rFont val="Calibri"/>
        <family val="2"/>
        <scheme val="minor"/>
      </rPr>
      <t>C3</t>
    </r>
    <r>
      <rPr>
        <sz val="11"/>
        <color rgb="FF008000"/>
        <rFont val="Calibri"/>
        <family val="2"/>
        <scheme val="minor"/>
      </rPr>
      <t>"). Pamiętaj: usuwaj całe wiersze, a nie tylko ich zawartość.</t>
    </r>
  </si>
  <si>
    <r>
      <t>Pojawił się problem "#REF!" - skopiuj zawartość komórki "</t>
    </r>
    <r>
      <rPr>
        <b/>
        <sz val="11"/>
        <color rgb="FF008000"/>
        <rFont val="Calibri"/>
        <family val="2"/>
        <scheme val="minor"/>
      </rPr>
      <t>B5</t>
    </r>
    <r>
      <rPr>
        <sz val="11"/>
        <color rgb="FF008000"/>
        <rFont val="Calibri"/>
        <family val="2"/>
        <scheme val="minor"/>
      </rPr>
      <t>" (Ctrl+C) do komórki "</t>
    </r>
    <r>
      <rPr>
        <b/>
        <sz val="11"/>
        <color rgb="FF008000"/>
        <rFont val="Calibri"/>
        <family val="2"/>
        <scheme val="minor"/>
      </rPr>
      <t>B4</t>
    </r>
    <r>
      <rPr>
        <sz val="11"/>
        <color rgb="FF008000"/>
        <rFont val="Calibri"/>
        <family val="2"/>
        <scheme val="minor"/>
      </rPr>
      <t xml:space="preserve">" (Ctrl+V). </t>
    </r>
    <r>
      <rPr>
        <u/>
        <sz val="11"/>
        <color rgb="FF008000"/>
        <rFont val="Calibri"/>
        <family val="2"/>
        <scheme val="minor"/>
      </rPr>
      <t>Suma kontrolna</t>
    </r>
    <r>
      <rPr>
        <sz val="11"/>
        <color rgb="FF008000"/>
        <rFont val="Calibri"/>
        <family val="2"/>
        <scheme val="minor"/>
      </rPr>
      <t xml:space="preserve"> powinna ponownie wynosić </t>
    </r>
    <r>
      <rPr>
        <b/>
        <sz val="11"/>
        <color rgb="FF008000"/>
        <rFont val="Calibri"/>
        <family val="2"/>
        <scheme val="minor"/>
      </rPr>
      <t>0:00</t>
    </r>
    <r>
      <rPr>
        <sz val="11"/>
        <color rgb="FF008000"/>
        <rFont val="Calibri"/>
        <family val="2"/>
        <scheme val="minor"/>
      </rPr>
      <t>.</t>
    </r>
  </si>
  <si>
    <r>
      <rPr>
        <b/>
        <sz val="11"/>
        <color rgb="FF008000"/>
        <rFont val="Calibri"/>
        <family val="2"/>
        <scheme val="minor"/>
      </rPr>
      <t>Krok 3.</t>
    </r>
    <r>
      <rPr>
        <sz val="11"/>
        <color rgb="FF008000"/>
        <rFont val="Calibri"/>
        <family val="2"/>
        <scheme val="minor"/>
      </rPr>
      <t xml:space="preserve"> Skoryguj godzinę, o której zazwyczaj idziesz spać (wpisz odpowiednią godzinę w wierszu "</t>
    </r>
    <r>
      <rPr>
        <b/>
        <sz val="11"/>
        <color rgb="FF008000"/>
        <rFont val="Calibri"/>
        <family val="2"/>
        <scheme val="minor"/>
      </rPr>
      <t>Przygot. do snu</t>
    </r>
    <r>
      <rPr>
        <sz val="11"/>
        <color rgb="FF008000"/>
        <rFont val="Calibri"/>
        <family val="2"/>
        <scheme val="minor"/>
      </rPr>
      <t>" w odpowiednią komórkę w kolumnie "</t>
    </r>
    <r>
      <rPr>
        <b/>
        <sz val="11"/>
        <color rgb="FF008000"/>
        <rFont val="Calibri"/>
        <family val="2"/>
        <scheme val="minor"/>
      </rPr>
      <t>C</t>
    </r>
    <r>
      <rPr>
        <sz val="11"/>
        <color rgb="FF008000"/>
        <rFont val="Calibri"/>
        <family val="2"/>
        <scheme val="minor"/>
      </rPr>
      <t>"-  w wyjściowym arkuszu była to komórka "</t>
    </r>
    <r>
      <rPr>
        <b/>
        <sz val="11"/>
        <color rgb="FF008000"/>
        <rFont val="Calibri"/>
        <family val="2"/>
        <scheme val="minor"/>
      </rPr>
      <t>C34</t>
    </r>
    <r>
      <rPr>
        <sz val="11"/>
        <color rgb="FF008000"/>
        <rFont val="Calibri"/>
        <family val="2"/>
        <scheme val="minor"/>
      </rPr>
      <t>").</t>
    </r>
  </si>
  <si>
    <r>
      <rPr>
        <u/>
        <sz val="11"/>
        <color rgb="FF008000"/>
        <rFont val="Calibri"/>
        <family val="2"/>
        <scheme val="minor"/>
      </rPr>
      <t xml:space="preserve">Uwaga: </t>
    </r>
    <r>
      <rPr>
        <sz val="11"/>
        <color rgb="FF008000"/>
        <rFont val="Calibri"/>
        <family val="2"/>
        <scheme val="minor"/>
      </rPr>
      <t xml:space="preserve">Wartość komórki, którą wypełniłeś/wypełniłaś zostanie odzwierciedlona w wierszu " </t>
    </r>
    <r>
      <rPr>
        <b/>
        <sz val="11"/>
        <color rgb="FF008000"/>
        <rFont val="Calibri"/>
        <family val="2"/>
        <scheme val="minor"/>
      </rPr>
      <t>Sen</t>
    </r>
    <r>
      <rPr>
        <sz val="11"/>
        <color rgb="FF008000"/>
        <rFont val="Calibri"/>
        <family val="2"/>
        <scheme val="minor"/>
      </rPr>
      <t>" w kolumnie "</t>
    </r>
    <r>
      <rPr>
        <b/>
        <sz val="11"/>
        <color rgb="FF008000"/>
        <rFont val="Calibri"/>
        <family val="2"/>
        <scheme val="minor"/>
      </rPr>
      <t>B</t>
    </r>
    <r>
      <rPr>
        <sz val="11"/>
        <color rgb="FF008000"/>
        <rFont val="Calibri"/>
        <family val="2"/>
        <scheme val="minor"/>
      </rPr>
      <t>" oznaczonej "</t>
    </r>
    <r>
      <rPr>
        <b/>
        <sz val="11"/>
        <color rgb="FF008000"/>
        <rFont val="Calibri"/>
        <family val="2"/>
        <scheme val="minor"/>
      </rPr>
      <t>Początek</t>
    </r>
    <r>
      <rPr>
        <sz val="11"/>
        <color rgb="FF008000"/>
        <rFont val="Calibri"/>
        <family val="2"/>
        <scheme val="minor"/>
      </rPr>
      <t>" (w wyjściowych arkuszu była to komórka "</t>
    </r>
    <r>
      <rPr>
        <b/>
        <sz val="11"/>
        <color rgb="FF008000"/>
        <rFont val="Calibri"/>
        <family val="2"/>
        <scheme val="minor"/>
      </rPr>
      <t>B35</t>
    </r>
    <r>
      <rPr>
        <sz val="11"/>
        <color rgb="FF008000"/>
        <rFont val="Calibri"/>
        <family val="2"/>
        <scheme val="minor"/>
      </rPr>
      <t>").</t>
    </r>
  </si>
  <si>
    <r>
      <t>Jeśli kładziesz się spać później niż o 22:00 - zauważysz, że czas trwania przedostatniej czynności "</t>
    </r>
    <r>
      <rPr>
        <b/>
        <sz val="11"/>
        <color rgb="FF008000"/>
        <rFont val="Calibri"/>
        <family val="2"/>
        <scheme val="minor"/>
      </rPr>
      <t>Przygot. do snu</t>
    </r>
    <r>
      <rPr>
        <sz val="11"/>
        <color rgb="FF008000"/>
        <rFont val="Calibri"/>
        <family val="2"/>
        <scheme val="minor"/>
      </rPr>
      <t>" wydłuży się odpowiednio - skorygujesz to później.</t>
    </r>
  </si>
  <si>
    <r>
      <t>Jeśli kładziesz się spać wcześniej niż o 22:00 - zauważysz, że excel ma problem z wyliczeniem czasu trwania "</t>
    </r>
    <r>
      <rPr>
        <b/>
        <sz val="11"/>
        <color rgb="FF008000"/>
        <rFont val="Calibri"/>
        <family val="2"/>
        <scheme val="minor"/>
      </rPr>
      <t>Przygot. do snu</t>
    </r>
    <r>
      <rPr>
        <sz val="11"/>
        <color rgb="FF008000"/>
        <rFont val="Calibri"/>
        <family val="2"/>
        <scheme val="minor"/>
      </rPr>
      <t xml:space="preserve">". </t>
    </r>
  </si>
  <si>
    <r>
      <t xml:space="preserve">Usuń wszystkie wiersze, w których czas ukończenia danej czynności </t>
    </r>
    <r>
      <rPr>
        <u/>
        <sz val="11"/>
        <color rgb="FF008000"/>
        <rFont val="Calibri"/>
        <family val="2"/>
        <scheme val="minor"/>
      </rPr>
      <t>nie jest wcześniejszy</t>
    </r>
    <r>
      <rPr>
        <sz val="11"/>
        <color rgb="FF008000"/>
        <rFont val="Calibri"/>
        <family val="2"/>
        <scheme val="minor"/>
      </rPr>
      <t xml:space="preserve"> niż pora o jakiej chodzisz spać (godzina jaką przed chwilą wpisałeś/wpisałaś):</t>
    </r>
  </si>
  <si>
    <r>
      <t>np. w przypadku arkusza wyjściowego - jeśli chodzisz spać o 21:00 - skasujesz wiersz "</t>
    </r>
    <r>
      <rPr>
        <b/>
        <sz val="11"/>
        <color rgb="FF008000"/>
        <rFont val="Calibri"/>
        <family val="2"/>
        <scheme val="minor"/>
      </rPr>
      <t>33</t>
    </r>
    <r>
      <rPr>
        <sz val="11"/>
        <color rgb="FF008000"/>
        <rFont val="Calibri"/>
        <family val="2"/>
        <scheme val="minor"/>
      </rPr>
      <t>" (koniec czynności o 21:30) oraz wiersz "</t>
    </r>
    <r>
      <rPr>
        <b/>
        <sz val="11"/>
        <color rgb="FF008000"/>
        <rFont val="Calibri"/>
        <family val="2"/>
        <scheme val="minor"/>
      </rPr>
      <t>32</t>
    </r>
    <r>
      <rPr>
        <sz val="11"/>
        <color rgb="FF008000"/>
        <rFont val="Calibri"/>
        <family val="2"/>
        <scheme val="minor"/>
      </rPr>
      <t>" (koniec czynności o 21:00).</t>
    </r>
  </si>
  <si>
    <r>
      <t>Pojawia się problem "#REF!" - skopiuj zawartość komórki "</t>
    </r>
    <r>
      <rPr>
        <b/>
        <sz val="11"/>
        <color rgb="FF008000"/>
        <rFont val="Calibri"/>
        <family val="2"/>
        <scheme val="minor"/>
      </rPr>
      <t>B31</t>
    </r>
    <r>
      <rPr>
        <sz val="11"/>
        <color rgb="FF008000"/>
        <rFont val="Calibri"/>
        <family val="2"/>
        <scheme val="minor"/>
      </rPr>
      <t>" (Ctrl+C) do komórki "</t>
    </r>
    <r>
      <rPr>
        <b/>
        <sz val="11"/>
        <color rgb="FF008000"/>
        <rFont val="Calibri"/>
        <family val="2"/>
        <scheme val="minor"/>
      </rPr>
      <t>B32</t>
    </r>
    <r>
      <rPr>
        <sz val="11"/>
        <color rgb="FF008000"/>
        <rFont val="Calibri"/>
        <family val="2"/>
        <scheme val="minor"/>
      </rPr>
      <t xml:space="preserve">" (Ctrl+V). </t>
    </r>
    <r>
      <rPr>
        <u/>
        <sz val="11"/>
        <color rgb="FF008000"/>
        <rFont val="Calibri"/>
        <family val="2"/>
        <scheme val="minor"/>
      </rPr>
      <t>Suma kontrolna</t>
    </r>
    <r>
      <rPr>
        <sz val="11"/>
        <color rgb="FF008000"/>
        <rFont val="Calibri"/>
        <family val="2"/>
        <scheme val="minor"/>
      </rPr>
      <t xml:space="preserve"> powinna ponownie wynosić </t>
    </r>
    <r>
      <rPr>
        <b/>
        <sz val="11"/>
        <color rgb="FF008000"/>
        <rFont val="Calibri"/>
        <family val="2"/>
        <scheme val="minor"/>
      </rPr>
      <t>0:00</t>
    </r>
    <r>
      <rPr>
        <sz val="11"/>
        <color rgb="FF008000"/>
        <rFont val="Calibri"/>
        <family val="2"/>
        <scheme val="minor"/>
      </rPr>
      <t>.</t>
    </r>
  </si>
  <si>
    <r>
      <rPr>
        <u/>
        <sz val="11"/>
        <color rgb="FF008000"/>
        <rFont val="Calibri"/>
        <family val="2"/>
        <scheme val="minor"/>
      </rPr>
      <t>Uwaga 2.</t>
    </r>
    <r>
      <rPr>
        <sz val="11"/>
        <color rgb="FF008000"/>
        <rFont val="Calibri"/>
        <family val="2"/>
        <scheme val="minor"/>
      </rPr>
      <t xml:space="preserve"> Ta sama czynność może należeć do kilku kategorii: np. jadąc do pracy i słuchając audiobooka (czynność "</t>
    </r>
    <r>
      <rPr>
        <b/>
        <sz val="11"/>
        <color rgb="FF008000"/>
        <rFont val="Calibri"/>
        <family val="2"/>
        <scheme val="minor"/>
      </rPr>
      <t>Praca-dojazd</t>
    </r>
    <r>
      <rPr>
        <sz val="11"/>
        <color rgb="FF008000"/>
        <rFont val="Calibri"/>
        <family val="2"/>
        <scheme val="minor"/>
      </rPr>
      <t>" w zakładce "</t>
    </r>
    <r>
      <rPr>
        <b/>
        <sz val="11"/>
        <color rgb="FF008000"/>
        <rFont val="Calibri"/>
        <family val="2"/>
        <scheme val="minor"/>
      </rPr>
      <t>Działania</t>
    </r>
    <r>
      <rPr>
        <sz val="11"/>
        <color rgb="FF008000"/>
        <rFont val="Calibri"/>
        <family val="2"/>
        <scheme val="minor"/>
      </rPr>
      <t>")  jednocześnie spędzam czas nad:</t>
    </r>
  </si>
  <si>
    <r>
      <rPr>
        <sz val="11"/>
        <color rgb="FF008000"/>
        <rFont val="Calibri"/>
        <family val="2"/>
        <scheme val="minor"/>
      </rPr>
      <t>"</t>
    </r>
    <r>
      <rPr>
        <b/>
        <sz val="11"/>
        <color rgb="FF008000"/>
        <rFont val="Calibri"/>
        <family val="2"/>
        <scheme val="minor"/>
      </rPr>
      <t>Całość</t>
    </r>
    <r>
      <rPr>
        <sz val="11"/>
        <color rgb="FF008000"/>
        <rFont val="Calibri"/>
        <family val="2"/>
        <scheme val="minor"/>
      </rPr>
      <t>" (obecnie kolumna "</t>
    </r>
    <r>
      <rPr>
        <b/>
        <sz val="11"/>
        <color rgb="FF008000"/>
        <rFont val="Calibri"/>
        <family val="2"/>
        <scheme val="minor"/>
      </rPr>
      <t>N</t>
    </r>
    <r>
      <rPr>
        <sz val="11"/>
        <color rgb="FF008000"/>
        <rFont val="Calibri"/>
        <family val="2"/>
        <scheme val="minor"/>
      </rPr>
      <t xml:space="preserve">"). Przy stałej granularności - wartość kontrolna powinna zawsze wynosić tyle samo (obecnie </t>
    </r>
    <r>
      <rPr>
        <b/>
        <sz val="11"/>
        <color rgb="FF008000"/>
        <rFont val="Calibri"/>
        <family val="2"/>
        <scheme val="minor"/>
      </rPr>
      <t>0:30</t>
    </r>
    <r>
      <rPr>
        <sz val="11"/>
        <color rgb="FF008000"/>
        <rFont val="Calibri"/>
        <family val="2"/>
        <scheme val="minor"/>
      </rPr>
      <t>); przy zmiennej za każdym razem będzie inna.</t>
    </r>
  </si>
  <si>
    <r>
      <rPr>
        <b/>
        <sz val="11"/>
        <color rgb="FF008000"/>
        <rFont val="Calibri"/>
        <family val="2"/>
        <scheme val="minor"/>
      </rPr>
      <t>Krok 6.</t>
    </r>
    <r>
      <rPr>
        <sz val="11"/>
        <color rgb="FF008000"/>
        <rFont val="Calibri"/>
        <family val="2"/>
        <scheme val="minor"/>
      </rPr>
      <t xml:space="preserve"> Sprawdź, czy spędzasz chociaż trochę czasu nad każdą z kategorii, które zdefiniowałeś w "</t>
    </r>
    <r>
      <rPr>
        <b/>
        <sz val="11"/>
        <color rgb="FF008000"/>
        <rFont val="Calibri"/>
        <family val="2"/>
        <scheme val="minor"/>
      </rPr>
      <t>Kole</t>
    </r>
    <r>
      <rPr>
        <sz val="11"/>
        <color rgb="FF008000"/>
        <rFont val="Calibri"/>
        <family val="2"/>
        <scheme val="minor"/>
      </rPr>
      <t>".</t>
    </r>
  </si>
  <si>
    <t>Ale jeśli na obydwa powyższe pytania odpowiedź brzmi "nie" - warto jeszcze raz przejrzeć swój plan działań i go odpowienio skorygować.</t>
  </si>
  <si>
    <r>
      <t>Gdy zakończysz - przejdź do instrukcji "</t>
    </r>
    <r>
      <rPr>
        <b/>
        <sz val="11"/>
        <color rgb="FF008000"/>
        <rFont val="Calibri"/>
        <family val="2"/>
        <scheme val="minor"/>
      </rPr>
      <t>InstrDni</t>
    </r>
    <r>
      <rPr>
        <sz val="11"/>
        <color rgb="FF008000"/>
        <rFont val="Calibri"/>
        <family val="2"/>
        <scheme val="minor"/>
      </rPr>
      <t>".</t>
    </r>
  </si>
  <si>
    <t>Bazuję tu na dość powszechnym spostrzeżeniu, że "co innego zaplanować, a co innego wdrożyć tp w codziennym życiu".</t>
  </si>
  <si>
    <r>
      <rPr>
        <u/>
        <sz val="11"/>
        <color rgb="FF008000"/>
        <rFont val="Calibri"/>
        <family val="2"/>
        <scheme val="minor"/>
      </rPr>
      <t>Uwaga:</t>
    </r>
    <r>
      <rPr>
        <sz val="11"/>
        <color rgb="FF008000"/>
        <rFont val="Calibri"/>
        <family val="2"/>
        <scheme val="minor"/>
      </rPr>
      <t xml:space="preserve"> Istniejące arkusze "</t>
    </r>
    <r>
      <rPr>
        <b/>
        <sz val="11"/>
        <color rgb="FF008000"/>
        <rFont val="Calibri"/>
        <family val="2"/>
        <scheme val="minor"/>
      </rPr>
      <t>Pon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Wt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Sr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Cz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Pt</t>
    </r>
    <r>
      <rPr>
        <sz val="11"/>
        <color rgb="FF008000"/>
        <rFont val="Calibri"/>
        <family val="2"/>
        <scheme val="minor"/>
      </rPr>
      <t>", "</t>
    </r>
    <r>
      <rPr>
        <b/>
        <sz val="11"/>
        <color rgb="FF008000"/>
        <rFont val="Calibri"/>
        <family val="2"/>
        <scheme val="minor"/>
      </rPr>
      <t>Sob</t>
    </r>
    <r>
      <rPr>
        <sz val="11"/>
        <color rgb="FF008000"/>
        <rFont val="Calibri"/>
        <family val="2"/>
        <scheme val="minor"/>
      </rPr>
      <t>","</t>
    </r>
    <r>
      <rPr>
        <b/>
        <sz val="11"/>
        <color rgb="FF008000"/>
        <rFont val="Calibri"/>
        <family val="2"/>
        <scheme val="minor"/>
      </rPr>
      <t>Niedz</t>
    </r>
    <r>
      <rPr>
        <sz val="11"/>
        <color rgb="FF008000"/>
        <rFont val="Calibri"/>
        <family val="2"/>
        <scheme val="minor"/>
      </rPr>
      <t>" możesz usunąć - zostały zamieszczone jako przykład: do nich odwołuje się arkusz "</t>
    </r>
    <r>
      <rPr>
        <b/>
        <sz val="11"/>
        <color rgb="FF008000"/>
        <rFont val="Calibri"/>
        <family val="2"/>
        <scheme val="minor"/>
      </rPr>
      <t>Pods</t>
    </r>
    <r>
      <rPr>
        <sz val="11"/>
        <color rgb="FF008000"/>
        <rFont val="Calibri"/>
        <family val="2"/>
        <scheme val="minor"/>
      </rPr>
      <t>".</t>
    </r>
  </si>
  <si>
    <r>
      <t>Krok 2.</t>
    </r>
    <r>
      <rPr>
        <sz val="11"/>
        <color rgb="FF008000"/>
        <rFont val="Calibri"/>
        <family val="2"/>
        <scheme val="minor"/>
      </rPr>
      <t xml:space="preserve"> W każdym z arkuszy wpisz nazwę dnia tygodnia w komórce "</t>
    </r>
    <r>
      <rPr>
        <b/>
        <sz val="11"/>
        <color rgb="FF008000"/>
        <rFont val="Calibri"/>
        <family val="2"/>
        <scheme val="minor"/>
      </rPr>
      <t>A2</t>
    </r>
    <r>
      <rPr>
        <sz val="11"/>
        <color rgb="FF008000"/>
        <rFont val="Calibri"/>
        <family val="2"/>
        <scheme val="minor"/>
      </rPr>
      <t>"</t>
    </r>
  </si>
  <si>
    <r>
      <rPr>
        <b/>
        <sz val="11"/>
        <color rgb="FF008000"/>
        <rFont val="Calibri"/>
        <family val="2"/>
        <scheme val="minor"/>
      </rPr>
      <t xml:space="preserve">Krok 4. Najtrudniejszy. </t>
    </r>
    <r>
      <rPr>
        <sz val="11"/>
        <color rgb="FF008000"/>
        <rFont val="Calibri"/>
        <family val="2"/>
        <scheme val="minor"/>
      </rPr>
      <t>Każdego dnia miej ten plik cały czas otwarty: po każdej zakończonej czynności odnotowuj czas jej zakończenia (odpowiednie pole w kolumnie "</t>
    </r>
    <r>
      <rPr>
        <b/>
        <sz val="11"/>
        <color rgb="FF008000"/>
        <rFont val="Calibri"/>
        <family val="2"/>
        <scheme val="minor"/>
      </rPr>
      <t>C</t>
    </r>
    <r>
      <rPr>
        <sz val="11"/>
        <color rgb="FF008000"/>
        <rFont val="Calibri"/>
        <family val="2"/>
        <scheme val="minor"/>
      </rPr>
      <t>" oznaczonej "</t>
    </r>
    <r>
      <rPr>
        <b/>
        <sz val="11"/>
        <color rgb="FF008000"/>
        <rFont val="Calibri"/>
        <family val="2"/>
        <scheme val="minor"/>
      </rPr>
      <t>Koniec</t>
    </r>
    <r>
      <rPr>
        <sz val="11"/>
        <color rgb="FF008000"/>
        <rFont val="Calibri"/>
        <family val="2"/>
        <scheme val="minor"/>
      </rPr>
      <t xml:space="preserve">"), </t>
    </r>
  </si>
  <si>
    <r>
      <rPr>
        <b/>
        <sz val="11"/>
        <color rgb="FF008000"/>
        <rFont val="Calibri"/>
        <family val="2"/>
        <scheme val="minor"/>
      </rPr>
      <t>Krok 1.</t>
    </r>
    <r>
      <rPr>
        <sz val="11"/>
        <color rgb="FF008000"/>
        <rFont val="Calibri"/>
        <family val="2"/>
        <scheme val="minor"/>
      </rPr>
      <t xml:space="preserve"> Najpierw sprawdź, czy kategorie, które wymieniłeś w zakładce "</t>
    </r>
    <r>
      <rPr>
        <b/>
        <sz val="11"/>
        <color rgb="FF008000"/>
        <rFont val="Calibri"/>
        <family val="2"/>
        <scheme val="minor"/>
      </rPr>
      <t>Kolo</t>
    </r>
    <r>
      <rPr>
        <sz val="11"/>
        <color rgb="FF008000"/>
        <rFont val="Calibri"/>
        <family val="2"/>
        <scheme val="minor"/>
      </rPr>
      <t>" są odzwierciedlone prawidłowo w kolumnach B,C,D,... arkusza "</t>
    </r>
    <r>
      <rPr>
        <b/>
        <sz val="11"/>
        <color rgb="FF008000"/>
        <rFont val="Calibri"/>
        <family val="2"/>
        <scheme val="minor"/>
      </rPr>
      <t>Pods</t>
    </r>
    <r>
      <rPr>
        <sz val="11"/>
        <color rgb="FF008000"/>
        <rFont val="Calibri"/>
        <family val="2"/>
        <scheme val="minor"/>
      </rPr>
      <t>").</t>
    </r>
  </si>
  <si>
    <r>
      <t>Jeśli zwiększyłeś/zwiększyłaś  liczbę kategorii - wstaw dodatkowe kolumny na końcu (za ostatnią wypełniona kolumną). Podpisz dodane kolummy  (w wierszu "</t>
    </r>
    <r>
      <rPr>
        <b/>
        <sz val="11"/>
        <color rgb="FF008000"/>
        <rFont val="Calibri"/>
        <family val="2"/>
        <scheme val="minor"/>
      </rPr>
      <t>1</t>
    </r>
    <r>
      <rPr>
        <sz val="11"/>
        <color rgb="FF008000"/>
        <rFont val="Calibri"/>
        <family val="2"/>
        <scheme val="minor"/>
      </rPr>
      <t>"): użyj wyrażeń "=Kolo!A12", "=Kolo!A13", itd.</t>
    </r>
  </si>
  <si>
    <r>
      <t xml:space="preserve">Krok 4. </t>
    </r>
    <r>
      <rPr>
        <sz val="11"/>
        <color rgb="FF008000"/>
        <rFont val="Calibri"/>
        <family val="2"/>
        <scheme val="minor"/>
      </rPr>
      <t>Jeśli masz jeszcze wiersz/wiersze z opisem "</t>
    </r>
    <r>
      <rPr>
        <b/>
        <sz val="11"/>
        <color rgb="FF008000"/>
        <rFont val="Calibri"/>
        <family val="2"/>
        <scheme val="minor"/>
      </rPr>
      <t>Przykładowy tydzień …</t>
    </r>
    <r>
      <rPr>
        <sz val="11"/>
        <color rgb="FF008000"/>
        <rFont val="Calibri"/>
        <family val="2"/>
        <scheme val="minor"/>
      </rPr>
      <t>" - usuń ostatni z nich. Ta sytuacja będzie występować tylko po pierwszych dwóch tygodniach Twoich obserwacji.</t>
    </r>
  </si>
  <si>
    <r>
      <t>Użyj metody opisanej w kroku 2</t>
    </r>
    <r>
      <rPr>
        <b/>
        <sz val="11"/>
        <color rgb="FF008000"/>
        <rFont val="Calibri"/>
        <family val="2"/>
        <scheme val="minor"/>
      </rPr>
      <t xml:space="preserve"> powyżej</t>
    </r>
  </si>
  <si>
    <r>
      <t>Wprowadzaj korekty, jeśli z czegoś nie jesteś zadowolony/zadowolona. Pamiętaj: "</t>
    </r>
    <r>
      <rPr>
        <b/>
        <sz val="11"/>
        <color rgb="FF008000"/>
        <rFont val="Calibri"/>
        <family val="2"/>
        <scheme val="minor"/>
      </rPr>
      <t>Oczekuj postępu - nie ideału</t>
    </r>
    <r>
      <rPr>
        <sz val="11"/>
        <color rgb="FF008000"/>
        <rFont val="Calibri"/>
        <family val="2"/>
        <scheme val="minor"/>
      </rPr>
      <t>".</t>
    </r>
  </si>
  <si>
    <t>Trzymam za Ciebie kciuki:).</t>
  </si>
  <si>
    <r>
      <t>Zaznacz odpowiednie komórki w wierszu "</t>
    </r>
    <r>
      <rPr>
        <b/>
        <sz val="11"/>
        <color rgb="FF008000"/>
        <rFont val="Calibri"/>
        <family val="2"/>
        <scheme val="minor"/>
      </rPr>
      <t>2</t>
    </r>
    <r>
      <rPr>
        <sz val="11"/>
        <color rgb="FF008000"/>
        <rFont val="Calibri"/>
        <family val="2"/>
        <scheme val="minor"/>
      </rPr>
      <t>" (od "</t>
    </r>
    <r>
      <rPr>
        <b/>
        <sz val="11"/>
        <color rgb="FF008000"/>
        <rFont val="Calibri"/>
        <family val="2"/>
        <scheme val="minor"/>
      </rPr>
      <t>B2</t>
    </r>
    <r>
      <rPr>
        <sz val="11"/>
        <color rgb="FF008000"/>
        <rFont val="Calibri"/>
        <family val="2"/>
        <scheme val="minor"/>
      </rPr>
      <t>" do ostatniej komórki zawierającej jakąś wartość) do skopiowania (Ctrl+C ),</t>
    </r>
  </si>
  <si>
    <r>
      <t>następnie ustaw kursor w komórce "</t>
    </r>
    <r>
      <rPr>
        <b/>
        <sz val="11"/>
        <color rgb="FF008000"/>
        <rFont val="Calibri"/>
        <family val="2"/>
        <scheme val="minor"/>
      </rPr>
      <t>B3</t>
    </r>
    <r>
      <rPr>
        <sz val="11"/>
        <color rgb="FF008000"/>
        <rFont val="Calibri"/>
        <family val="2"/>
        <scheme val="minor"/>
      </rPr>
      <t>", kliknij prawym przyciskiem myszy, wybierz: "Wklej specjalnie" -&gt; "Wklej wartości" -&gt; "Wartości i formatowanie" (druga ikonka).</t>
    </r>
  </si>
  <si>
    <r>
      <rPr>
        <u/>
        <sz val="11"/>
        <color rgb="FF008000"/>
        <rFont val="Calibri"/>
        <family val="2"/>
        <scheme val="minor"/>
      </rPr>
      <t>Uwaga:</t>
    </r>
    <r>
      <rPr>
        <sz val="11"/>
        <color rgb="FF008000"/>
        <rFont val="Calibri"/>
        <family val="2"/>
        <scheme val="minor"/>
      </rPr>
      <t xml:space="preserve"> Jeśli używasz excela w wersji angielskojęzycznej to skewencja kopiowania wartości z formatowaniem wygląda tak: "Paste Special" -&gt; "Paste Values" -&gt; "Values &amp; Number Formatting (A)".</t>
    </r>
  </si>
  <si>
    <t>Uczenie się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</si>
</sst>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46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name val="Arial CE"/>
      <family val="2"/>
      <charset val="238"/>
    </font>
    <font>
      <b/>
      <sz val="12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u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6100"/>
      <name val="Czcionka tekstu podstawowego"/>
      <family val="2"/>
      <charset val="238"/>
    </font>
    <font>
      <b/>
      <sz val="12"/>
      <color rgb="FF3E9558"/>
      <name val="Arial"/>
      <family val="2"/>
      <charset val="238"/>
    </font>
    <font>
      <sz val="11"/>
      <color rgb="FF3E9558"/>
      <name val="Arial"/>
      <family val="2"/>
      <charset val="238"/>
    </font>
    <font>
      <sz val="12"/>
      <color rgb="FF3E9558"/>
      <name val="Arial"/>
      <family val="2"/>
      <charset val="238"/>
    </font>
    <font>
      <b/>
      <sz val="12"/>
      <color rgb="FFE29285"/>
      <name val="Arial"/>
      <family val="2"/>
      <charset val="238"/>
    </font>
    <font>
      <sz val="12"/>
      <color rgb="FFE29285"/>
      <name val="Arial"/>
      <family val="2"/>
      <charset val="238"/>
    </font>
    <font>
      <b/>
      <sz val="11"/>
      <color theme="1" tint="0.249977111117893"/>
      <name val="Arial"/>
      <family val="2"/>
      <charset val="238"/>
    </font>
    <font>
      <sz val="11"/>
      <color theme="5"/>
      <name val="Arial"/>
      <family val="2"/>
      <charset val="238"/>
    </font>
    <font>
      <sz val="11"/>
      <color theme="4"/>
      <name val="Arial"/>
      <family val="2"/>
      <charset val="238"/>
    </font>
    <font>
      <sz val="11"/>
      <color rgb="FFF7CF5D"/>
      <name val="Arial"/>
      <family val="2"/>
      <charset val="238"/>
    </font>
    <font>
      <sz val="11"/>
      <color theme="7" tint="-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rgb="FF008000"/>
      <name val="Arial"/>
      <family val="2"/>
      <charset val="238"/>
    </font>
    <font>
      <sz val="11"/>
      <color theme="8" tint="-0.249977111117893"/>
      <name val="Arial"/>
      <family val="2"/>
      <charset val="238"/>
    </font>
    <font>
      <sz val="11"/>
      <color theme="5" tint="-0.249977111117893"/>
      <name val="Arial"/>
      <family val="2"/>
      <charset val="238"/>
    </font>
    <font>
      <sz val="11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vertical="top" wrapText="1" shrinkToFit="1"/>
    </xf>
    <xf numFmtId="0" fontId="8" fillId="0" borderId="0" applyNumberFormat="0" applyFill="0" applyBorder="0" applyAlignment="0" applyProtection="0"/>
    <xf numFmtId="0" fontId="30" fillId="15" borderId="0" applyNumberFormat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"/>
    <xf numFmtId="0" fontId="4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5" fillId="0" borderId="0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1" xfId="0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/>
    <xf numFmtId="14" fontId="12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0" fontId="0" fillId="3" borderId="0" xfId="0" applyNumberFormat="1" applyFill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14" fillId="0" borderId="21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165" fontId="16" fillId="4" borderId="0" xfId="0" applyNumberFormat="1" applyFont="1" applyFill="1" applyAlignment="1">
      <alignment horizontal="center" vertical="center"/>
    </xf>
    <xf numFmtId="165" fontId="0" fillId="5" borderId="16" xfId="0" applyNumberForma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16" fillId="5" borderId="0" xfId="0" applyNumberFormat="1" applyFont="1" applyFill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5" fontId="0" fillId="7" borderId="3" xfId="0" applyNumberFormat="1" applyFill="1" applyBorder="1" applyAlignment="1">
      <alignment horizontal="center" vertical="center"/>
    </xf>
    <xf numFmtId="165" fontId="0" fillId="7" borderId="5" xfId="0" applyNumberFormat="1" applyFill="1" applyBorder="1" applyAlignment="1">
      <alignment horizontal="center" vertical="center"/>
    </xf>
    <xf numFmtId="165" fontId="0" fillId="7" borderId="6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165" fontId="16" fillId="7" borderId="0" xfId="0" applyNumberFormat="1" applyFont="1" applyFill="1" applyAlignment="1">
      <alignment horizontal="center" vertical="center"/>
    </xf>
    <xf numFmtId="165" fontId="0" fillId="8" borderId="3" xfId="0" applyNumberFormat="1" applyFill="1" applyBorder="1" applyAlignment="1">
      <alignment horizontal="center" vertical="center"/>
    </xf>
    <xf numFmtId="165" fontId="14" fillId="8" borderId="5" xfId="0" applyNumberFormat="1" applyFont="1" applyFill="1" applyBorder="1" applyAlignment="1">
      <alignment horizontal="center" vertical="center"/>
    </xf>
    <xf numFmtId="165" fontId="0" fillId="8" borderId="5" xfId="0" applyNumberFormat="1" applyFill="1" applyBorder="1" applyAlignment="1">
      <alignment horizontal="center" vertical="center"/>
    </xf>
    <xf numFmtId="165" fontId="0" fillId="8" borderId="6" xfId="0" applyNumberFormat="1" applyFill="1" applyBorder="1" applyAlignment="1">
      <alignment horizontal="center" vertical="center"/>
    </xf>
    <xf numFmtId="165" fontId="0" fillId="8" borderId="7" xfId="0" applyNumberFormat="1" applyFill="1" applyBorder="1" applyAlignment="1">
      <alignment horizontal="center" vertical="center"/>
    </xf>
    <xf numFmtId="165" fontId="16" fillId="8" borderId="0" xfId="0" applyNumberFormat="1" applyFont="1" applyFill="1" applyAlignment="1">
      <alignment horizontal="center" vertical="center"/>
    </xf>
    <xf numFmtId="165" fontId="0" fillId="9" borderId="3" xfId="0" applyNumberFormat="1" applyFill="1" applyBorder="1" applyAlignment="1">
      <alignment horizontal="center" vertical="center"/>
    </xf>
    <xf numFmtId="165" fontId="14" fillId="9" borderId="5" xfId="0" applyNumberFormat="1" applyFont="1" applyFill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 vertical="center"/>
    </xf>
    <xf numFmtId="165" fontId="0" fillId="9" borderId="6" xfId="0" applyNumberForma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65" fontId="14" fillId="9" borderId="7" xfId="0" applyNumberFormat="1" applyFont="1" applyFill="1" applyBorder="1" applyAlignment="1">
      <alignment horizontal="center" vertical="center"/>
    </xf>
    <xf numFmtId="165" fontId="16" fillId="9" borderId="0" xfId="0" applyNumberFormat="1" applyFont="1" applyFill="1" applyAlignment="1">
      <alignment horizontal="center" vertical="center"/>
    </xf>
    <xf numFmtId="165" fontId="0" fillId="10" borderId="3" xfId="0" applyNumberFormat="1" applyFill="1" applyBorder="1" applyAlignment="1">
      <alignment horizontal="center" vertical="center"/>
    </xf>
    <xf numFmtId="165" fontId="14" fillId="10" borderId="5" xfId="0" applyNumberFormat="1" applyFont="1" applyFill="1" applyBorder="1" applyAlignment="1">
      <alignment horizontal="center" vertical="center"/>
    </xf>
    <xf numFmtId="165" fontId="0" fillId="10" borderId="5" xfId="0" applyNumberFormat="1" applyFill="1" applyBorder="1" applyAlignment="1">
      <alignment horizontal="center" vertical="center"/>
    </xf>
    <xf numFmtId="165" fontId="0" fillId="10" borderId="6" xfId="0" applyNumberFormat="1" applyFill="1" applyBorder="1" applyAlignment="1">
      <alignment horizontal="center" vertical="center"/>
    </xf>
    <xf numFmtId="165" fontId="0" fillId="10" borderId="7" xfId="0" applyNumberFormat="1" applyFill="1" applyBorder="1" applyAlignment="1">
      <alignment horizontal="center" vertical="center"/>
    </xf>
    <xf numFmtId="165" fontId="16" fillId="10" borderId="0" xfId="0" applyNumberFormat="1" applyFont="1" applyFill="1" applyAlignment="1">
      <alignment horizontal="center" vertical="center"/>
    </xf>
    <xf numFmtId="165" fontId="0" fillId="11" borderId="3" xfId="0" applyNumberFormat="1" applyFill="1" applyBorder="1" applyAlignment="1">
      <alignment horizontal="center" vertical="center"/>
    </xf>
    <xf numFmtId="165" fontId="14" fillId="11" borderId="5" xfId="0" applyNumberFormat="1" applyFont="1" applyFill="1" applyBorder="1" applyAlignment="1">
      <alignment horizontal="center" vertical="center"/>
    </xf>
    <xf numFmtId="165" fontId="0" fillId="11" borderId="5" xfId="0" applyNumberFormat="1" applyFill="1" applyBorder="1" applyAlignment="1">
      <alignment horizontal="center" vertical="center"/>
    </xf>
    <xf numFmtId="165" fontId="0" fillId="11" borderId="6" xfId="0" applyNumberFormat="1" applyFill="1" applyBorder="1" applyAlignment="1">
      <alignment horizontal="center" vertical="center"/>
    </xf>
    <xf numFmtId="165" fontId="0" fillId="11" borderId="7" xfId="0" applyNumberFormat="1" applyFill="1" applyBorder="1" applyAlignment="1">
      <alignment horizontal="center" vertical="center"/>
    </xf>
    <xf numFmtId="165" fontId="16" fillId="11" borderId="0" xfId="0" applyNumberFormat="1" applyFont="1" applyFill="1" applyAlignment="1">
      <alignment horizontal="center" vertical="center"/>
    </xf>
    <xf numFmtId="165" fontId="0" fillId="12" borderId="3" xfId="0" applyNumberFormat="1" applyFill="1" applyBorder="1" applyAlignment="1">
      <alignment horizontal="center" vertical="center"/>
    </xf>
    <xf numFmtId="165" fontId="14" fillId="12" borderId="5" xfId="0" applyNumberFormat="1" applyFont="1" applyFill="1" applyBorder="1" applyAlignment="1">
      <alignment horizontal="center" vertical="center"/>
    </xf>
    <xf numFmtId="165" fontId="0" fillId="12" borderId="5" xfId="0" applyNumberFormat="1" applyFill="1" applyBorder="1" applyAlignment="1">
      <alignment horizontal="center" vertical="center"/>
    </xf>
    <xf numFmtId="165" fontId="0" fillId="12" borderId="6" xfId="0" applyNumberFormat="1" applyFill="1" applyBorder="1" applyAlignment="1">
      <alignment horizontal="center" vertical="center"/>
    </xf>
    <xf numFmtId="165" fontId="14" fillId="12" borderId="7" xfId="0" applyNumberFormat="1" applyFont="1" applyFill="1" applyBorder="1" applyAlignment="1">
      <alignment horizontal="center" vertical="center"/>
    </xf>
    <xf numFmtId="165" fontId="16" fillId="12" borderId="0" xfId="0" applyNumberFormat="1" applyFont="1" applyFill="1" applyAlignment="1">
      <alignment horizontal="center" vertical="center"/>
    </xf>
    <xf numFmtId="165" fontId="0" fillId="10" borderId="0" xfId="0" applyNumberFormat="1" applyFill="1"/>
    <xf numFmtId="165" fontId="0" fillId="13" borderId="3" xfId="0" applyNumberFormat="1" applyFill="1" applyBorder="1" applyAlignment="1">
      <alignment horizontal="center" vertical="center"/>
    </xf>
    <xf numFmtId="165" fontId="0" fillId="13" borderId="5" xfId="0" applyNumberFormat="1" applyFill="1" applyBorder="1" applyAlignment="1">
      <alignment horizontal="center" vertical="center"/>
    </xf>
    <xf numFmtId="165" fontId="14" fillId="13" borderId="5" xfId="0" applyNumberFormat="1" applyFont="1" applyFill="1" applyBorder="1" applyAlignment="1">
      <alignment horizontal="center" vertical="center"/>
    </xf>
    <xf numFmtId="165" fontId="0" fillId="13" borderId="7" xfId="0" applyNumberFormat="1" applyFill="1" applyBorder="1" applyAlignment="1">
      <alignment horizontal="center" vertical="center"/>
    </xf>
    <xf numFmtId="165" fontId="16" fillId="13" borderId="2" xfId="0" applyNumberFormat="1" applyFont="1" applyFill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14" fillId="4" borderId="9" xfId="0" applyNumberFormat="1" applyFont="1" applyFill="1" applyBorder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center" vertical="center"/>
    </xf>
    <xf numFmtId="165" fontId="0" fillId="14" borderId="9" xfId="0" applyNumberFormat="1" applyFill="1" applyBorder="1" applyAlignment="1">
      <alignment horizontal="center" vertical="center"/>
    </xf>
    <xf numFmtId="165" fontId="14" fillId="14" borderId="9" xfId="0" applyNumberFormat="1" applyFont="1" applyFill="1" applyBorder="1" applyAlignment="1">
      <alignment horizontal="center" vertical="center"/>
    </xf>
    <xf numFmtId="165" fontId="0" fillId="14" borderId="10" xfId="0" applyNumberFormat="1" applyFill="1" applyBorder="1" applyAlignment="1">
      <alignment horizontal="center" vertical="center"/>
    </xf>
    <xf numFmtId="165" fontId="0" fillId="5" borderId="26" xfId="0" applyNumberFormat="1" applyFill="1" applyBorder="1" applyAlignment="1">
      <alignment horizontal="center" vertical="center"/>
    </xf>
    <xf numFmtId="165" fontId="0" fillId="7" borderId="27" xfId="0" applyNumberFormat="1" applyFill="1" applyBorder="1" applyAlignment="1">
      <alignment horizontal="center" vertical="center"/>
    </xf>
    <xf numFmtId="165" fontId="0" fillId="8" borderId="27" xfId="0" applyNumberFormat="1" applyFill="1" applyBorder="1" applyAlignment="1">
      <alignment horizontal="center" vertical="center"/>
    </xf>
    <xf numFmtId="165" fontId="0" fillId="9" borderId="27" xfId="0" applyNumberFormat="1" applyFill="1" applyBorder="1" applyAlignment="1">
      <alignment horizontal="center" vertical="center"/>
    </xf>
    <xf numFmtId="165" fontId="0" fillId="11" borderId="27" xfId="0" applyNumberFormat="1" applyFill="1" applyBorder="1" applyAlignment="1">
      <alignment horizontal="center" vertical="center"/>
    </xf>
    <xf numFmtId="165" fontId="0" fillId="12" borderId="27" xfId="0" applyNumberFormat="1" applyFill="1" applyBorder="1" applyAlignment="1">
      <alignment horizontal="center" vertical="center"/>
    </xf>
    <xf numFmtId="165" fontId="0" fillId="10" borderId="27" xfId="0" applyNumberFormat="1" applyFill="1" applyBorder="1" applyAlignment="1">
      <alignment horizontal="center" vertical="center"/>
    </xf>
    <xf numFmtId="165" fontId="0" fillId="13" borderId="27" xfId="0" applyNumberFormat="1" applyFill="1" applyBorder="1" applyAlignment="1">
      <alignment horizontal="center" vertical="center"/>
    </xf>
    <xf numFmtId="165" fontId="0" fillId="4" borderId="28" xfId="0" applyNumberFormat="1" applyFill="1" applyBorder="1" applyAlignment="1">
      <alignment horizontal="center" vertical="center"/>
    </xf>
    <xf numFmtId="165" fontId="0" fillId="14" borderId="28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0" fontId="10" fillId="0" borderId="0" xfId="0" applyFont="1"/>
    <xf numFmtId="165" fontId="19" fillId="6" borderId="24" xfId="0" applyNumberFormat="1" applyFont="1" applyFill="1" applyBorder="1" applyAlignment="1">
      <alignment horizontal="center" vertical="center"/>
    </xf>
    <xf numFmtId="0" fontId="4" fillId="0" borderId="0" xfId="0" applyFont="1" applyFill="1"/>
    <xf numFmtId="14" fontId="19" fillId="0" borderId="1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12" fillId="0" borderId="0" xfId="0" applyFont="1" applyFill="1"/>
    <xf numFmtId="1" fontId="15" fillId="0" borderId="0" xfId="0" applyNumberFormat="1" applyFont="1"/>
    <xf numFmtId="1" fontId="25" fillId="0" borderId="0" xfId="0" applyNumberFormat="1" applyFont="1"/>
    <xf numFmtId="1" fontId="25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4" fillId="0" borderId="0" xfId="0" applyFont="1" applyFill="1"/>
    <xf numFmtId="1" fontId="0" fillId="0" borderId="0" xfId="0" applyNumberFormat="1" applyAlignment="1">
      <alignment horizontal="right"/>
    </xf>
    <xf numFmtId="0" fontId="0" fillId="0" borderId="0" xfId="0" applyFont="1"/>
    <xf numFmtId="165" fontId="1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0" fillId="8" borderId="0" xfId="0" applyFill="1"/>
    <xf numFmtId="165" fontId="26" fillId="8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"/>
    </xf>
    <xf numFmtId="0" fontId="32" fillId="0" borderId="0" xfId="3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2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</cellXfs>
  <cellStyles count="4">
    <cellStyle name="Dobre" xfId="3" builtinId="26"/>
    <cellStyle name="Hiperłącze" xfId="2" builtinId="8"/>
    <cellStyle name="Normal 2" xfId="1"/>
    <cellStyle name="Normalny" xfId="0" builtinId="0"/>
  </cellStyles>
  <dxfs count="0"/>
  <tableStyles count="0" defaultTableStyle="TableStyleMedium2" defaultPivotStyle="PivotStyleLight16"/>
  <colors>
    <mruColors>
      <color rgb="FFC1E7B0"/>
      <color rgb="FF85C76D"/>
      <color rgb="FF008000"/>
      <color rgb="FFF7CF5D"/>
      <color rgb="FF3E9558"/>
      <color rgb="FF3C8361"/>
      <color rgb="FF00401F"/>
      <color rgb="FFE29285"/>
      <color rgb="FF0000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5"/>
  <c:chart>
    <c:title>
      <c:tx>
        <c:rich>
          <a:bodyPr/>
          <a:lstStyle/>
          <a:p>
            <a:pPr>
              <a:defRPr b="1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Koło życia </a:t>
            </a:r>
          </a:p>
        </c:rich>
      </c:tx>
      <c:layout>
        <c:manualLayout>
          <c:xMode val="edge"/>
          <c:yMode val="edge"/>
          <c:x val="0.42710728132953035"/>
          <c:y val="7.1911244557465353E-3"/>
        </c:manualLayout>
      </c:layout>
    </c:title>
    <c:plotArea>
      <c:layout>
        <c:manualLayout>
          <c:layoutTarget val="inner"/>
          <c:xMode val="edge"/>
          <c:yMode val="edge"/>
          <c:x val="0.22506986383983554"/>
          <c:y val="0.12183599400449011"/>
          <c:w val="0.57704360579523029"/>
          <c:h val="0.7189777185109929"/>
        </c:manualLayout>
      </c:layout>
      <c:radarChart>
        <c:radarStyle val="filled"/>
        <c:ser>
          <c:idx val="0"/>
          <c:order val="0"/>
          <c:tx>
            <c:strRef>
              <c:f>Kolo!$B$1</c:f>
              <c:strCache>
                <c:ptCount val="1"/>
                <c:pt idx="0">
                  <c:v>Stan obecny </c:v>
                </c:pt>
              </c:strCache>
            </c:strRef>
          </c:tx>
          <c:spPr>
            <a:solidFill>
              <a:srgbClr val="E29285">
                <a:alpha val="65882"/>
              </a:srgbClr>
            </a:solidFill>
          </c:spPr>
          <c:cat>
            <c:strRef>
              <c:f>Kolo!$A$2:$A$11</c:f>
              <c:strCache>
                <c:ptCount val="10"/>
                <c:pt idx="0">
                  <c:v>Kariera</c:v>
                </c:pt>
                <c:pt idx="1">
                  <c:v>Finanse</c:v>
                </c:pt>
                <c:pt idx="2">
                  <c:v>Rozwój osobisty</c:v>
                </c:pt>
                <c:pt idx="3">
                  <c:v>Ciało Zdrowie</c:v>
                </c:pt>
                <c:pt idx="4">
                  <c:v>Partner Partnerka</c:v>
                </c:pt>
                <c:pt idx="5">
                  <c:v>Rodzina  Przyjaciele</c:v>
                </c:pt>
                <c:pt idx="6">
                  <c:v>Środowisko fizyczne</c:v>
                </c:pt>
                <c:pt idx="7">
                  <c:v>Rozrywka</c:v>
                </c:pt>
                <c:pt idx="8">
                  <c:v>Emocje</c:v>
                </c:pt>
                <c:pt idx="9">
                  <c:v>Uczenie się</c:v>
                </c:pt>
              </c:strCache>
            </c:strRef>
          </c:cat>
          <c:val>
            <c:numRef>
              <c:f>Kolo!$B$2:$B$11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F-4DA0-8897-26D622ABEC64}"/>
            </c:ext>
          </c:extLst>
        </c:ser>
        <c:ser>
          <c:idx val="1"/>
          <c:order val="1"/>
          <c:tx>
            <c:strRef>
              <c:f>Kolo!$C$1</c:f>
              <c:strCache>
                <c:ptCount val="1"/>
                <c:pt idx="0">
                  <c:v>Stan oczekiwany </c:v>
                </c:pt>
              </c:strCache>
            </c:strRef>
          </c:tx>
          <c:spPr>
            <a:noFill/>
            <a:ln w="25400">
              <a:solidFill>
                <a:srgbClr val="3C8361"/>
              </a:solidFill>
            </a:ln>
          </c:spPr>
          <c:cat>
            <c:strRef>
              <c:f>Kolo!$A$2:$A$11</c:f>
              <c:strCache>
                <c:ptCount val="10"/>
                <c:pt idx="0">
                  <c:v>Kariera</c:v>
                </c:pt>
                <c:pt idx="1">
                  <c:v>Finanse</c:v>
                </c:pt>
                <c:pt idx="2">
                  <c:v>Rozwój osobisty</c:v>
                </c:pt>
                <c:pt idx="3">
                  <c:v>Ciało Zdrowie</c:v>
                </c:pt>
                <c:pt idx="4">
                  <c:v>Partner Partnerka</c:v>
                </c:pt>
                <c:pt idx="5">
                  <c:v>Rodzina  Przyjaciele</c:v>
                </c:pt>
                <c:pt idx="6">
                  <c:v>Środowisko fizyczne</c:v>
                </c:pt>
                <c:pt idx="7">
                  <c:v>Rozrywka</c:v>
                </c:pt>
                <c:pt idx="8">
                  <c:v>Emocje</c:v>
                </c:pt>
                <c:pt idx="9">
                  <c:v>Uczenie się</c:v>
                </c:pt>
              </c:strCache>
            </c:strRef>
          </c:cat>
          <c:val>
            <c:numRef>
              <c:f>Kolo!$C$2:$C$11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6F-4DA0-8897-26D622ABEC64}"/>
            </c:ext>
          </c:extLst>
        </c:ser>
        <c:axId val="120539008"/>
        <c:axId val="120540544"/>
      </c:radarChart>
      <c:catAx>
        <c:axId val="120539008"/>
        <c:scaling>
          <c:orientation val="minMax"/>
        </c:scaling>
        <c:axPos val="b"/>
        <c:majorGridlines/>
        <c:numFmt formatCode="@" sourceLinked="0"/>
        <c:tickLblPos val="nextTo"/>
        <c:spPr>
          <a:noFill/>
        </c:spPr>
        <c:txPr>
          <a:bodyPr/>
          <a:lstStyle/>
          <a:p>
            <a:pPr>
              <a:defRPr sz="1600">
                <a:solidFill>
                  <a:srgbClr val="00401F"/>
                </a:solidFill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20540544"/>
        <c:crosses val="autoZero"/>
        <c:auto val="1"/>
        <c:lblAlgn val="ctr"/>
        <c:lblOffset val="100"/>
      </c:catAx>
      <c:valAx>
        <c:axId val="120540544"/>
        <c:scaling>
          <c:orientation val="minMax"/>
          <c:max val="10"/>
          <c:min val="0"/>
        </c:scaling>
        <c:axPos val="l"/>
        <c:majorGridlines>
          <c:spPr>
            <a:ln cmpd="sng">
              <a:solidFill>
                <a:sysClr val="window" lastClr="FFFFFF"/>
              </a:solidFill>
            </a:ln>
            <a:effectLst/>
          </c:spPr>
        </c:majorGridlines>
        <c:numFmt formatCode="General" sourceLinked="1"/>
        <c:majorTickMark val="cross"/>
        <c:tickLblPos val="nextTo"/>
        <c:spPr>
          <a:noFill/>
          <a:ln>
            <a:solidFill>
              <a:sysClr val="window" lastClr="FFFFFF"/>
            </a:solidFill>
          </a:ln>
        </c:spPr>
        <c:txPr>
          <a:bodyPr/>
          <a:lstStyle/>
          <a:p>
            <a:pPr>
              <a:defRPr sz="1100" b="1">
                <a:solidFill>
                  <a:schemeClr val="bg1"/>
                </a:solidFill>
              </a:defRPr>
            </a:pPr>
            <a:endParaRPr lang="pl-PL"/>
          </a:p>
        </c:txPr>
        <c:crossAx val="120539008"/>
        <c:crosses val="autoZero"/>
        <c:crossBetween val="between"/>
      </c:valAx>
      <c:spPr>
        <a:solidFill>
          <a:srgbClr val="85C76D">
            <a:alpha val="49804"/>
          </a:srgb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1400" baseline="0">
                <a:solidFill>
                  <a:srgbClr val="E29285"/>
                </a:solidFill>
                <a:latin typeface="Arial" pitchFamily="34" charset="0"/>
                <a:cs typeface="Arial" pitchFamily="34" charset="0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1400" baseline="0">
                <a:solidFill>
                  <a:srgbClr val="3C8361"/>
                </a:solidFill>
                <a:latin typeface="Arial" pitchFamily="34" charset="0"/>
              </a:defRPr>
            </a:pPr>
            <a:endParaRPr lang="pl-PL"/>
          </a:p>
        </c:txPr>
      </c:legendEntry>
      <c:layout>
        <c:manualLayout>
          <c:xMode val="edge"/>
          <c:yMode val="edge"/>
          <c:x val="8.315256688358641E-2"/>
          <c:y val="0.91682179485743509"/>
          <c:w val="0.91684743311641359"/>
          <c:h val="5.0823252911261316E-2"/>
        </c:manualLayout>
      </c:layout>
      <c:spPr>
        <a:noFill/>
      </c:spPr>
      <c:txPr>
        <a:bodyPr/>
        <a:lstStyle/>
        <a:p>
          <a:pPr>
            <a:defRPr sz="1600" baseline="0">
              <a:solidFill>
                <a:srgbClr val="00401F"/>
              </a:solidFill>
              <a:latin typeface="Arial" pitchFamily="34" charset="0"/>
            </a:defRPr>
          </a:pPr>
          <a:endParaRPr lang="pl-PL"/>
        </a:p>
      </c:txPr>
    </c:legend>
    <c:plotVisOnly val="1"/>
    <c:dispBlanksAs val="gap"/>
  </c:chart>
  <c:spPr>
    <a:solidFill>
      <a:srgbClr val="C1E7B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14</xdr:col>
      <xdr:colOff>320040</xdr:colOff>
      <xdr:row>26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kubis@skirs.pl" TargetMode="External"/><Relationship Id="rId1" Type="http://schemas.openxmlformats.org/officeDocument/2006/relationships/hyperlink" Target="http://skris.pl/kolo-zycia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8000"/>
  </sheetPr>
  <dimension ref="A1:A32"/>
  <sheetViews>
    <sheetView workbookViewId="0"/>
  </sheetViews>
  <sheetFormatPr defaultRowHeight="14.4"/>
  <cols>
    <col min="1" max="1" width="123.88671875" customWidth="1"/>
  </cols>
  <sheetData>
    <row r="1" spans="1:1">
      <c r="A1" s="8" t="s">
        <v>10</v>
      </c>
    </row>
    <row r="2" spans="1:1">
      <c r="A2" s="8"/>
    </row>
    <row r="3" spans="1:1">
      <c r="A3" s="8" t="s">
        <v>68</v>
      </c>
    </row>
    <row r="4" spans="1:1">
      <c r="A4" s="7" t="s">
        <v>15</v>
      </c>
    </row>
    <row r="5" spans="1:1">
      <c r="A5" s="121" t="s">
        <v>55</v>
      </c>
    </row>
    <row r="6" spans="1:1">
      <c r="A6" s="8"/>
    </row>
    <row r="7" spans="1:1">
      <c r="A7" s="8" t="s">
        <v>120</v>
      </c>
    </row>
    <row r="8" spans="1:1">
      <c r="A8" s="8" t="s">
        <v>81</v>
      </c>
    </row>
    <row r="9" spans="1:1">
      <c r="A9" s="8"/>
    </row>
    <row r="10" spans="1:1">
      <c r="A10" s="9" t="s">
        <v>17</v>
      </c>
    </row>
    <row r="11" spans="1:1">
      <c r="A11" s="8" t="s">
        <v>69</v>
      </c>
    </row>
    <row r="12" spans="1:1">
      <c r="A12" s="8" t="s">
        <v>121</v>
      </c>
    </row>
    <row r="13" spans="1:1">
      <c r="A13" s="8" t="s">
        <v>71</v>
      </c>
    </row>
    <row r="14" spans="1:1">
      <c r="A14" s="8" t="s">
        <v>70</v>
      </c>
    </row>
    <row r="15" spans="1:1">
      <c r="A15" s="8" t="s">
        <v>72</v>
      </c>
    </row>
    <row r="16" spans="1:1">
      <c r="A16" s="8" t="s">
        <v>52</v>
      </c>
    </row>
    <row r="17" spans="1:1">
      <c r="A17" s="121" t="s">
        <v>18</v>
      </c>
    </row>
    <row r="18" spans="1:1">
      <c r="A18" s="8" t="s">
        <v>53</v>
      </c>
    </row>
    <row r="19" spans="1:1">
      <c r="A19" s="8" t="s">
        <v>54</v>
      </c>
    </row>
    <row r="20" spans="1:1">
      <c r="A20" s="8" t="s">
        <v>19</v>
      </c>
    </row>
    <row r="21" spans="1:1">
      <c r="A21" s="8" t="s">
        <v>122</v>
      </c>
    </row>
    <row r="22" spans="1:1">
      <c r="A22" s="8" t="s">
        <v>123</v>
      </c>
    </row>
    <row r="23" spans="1:1">
      <c r="A23" s="8"/>
    </row>
    <row r="24" spans="1:1">
      <c r="A24" s="8" t="s">
        <v>124</v>
      </c>
    </row>
    <row r="25" spans="1:1">
      <c r="A25" s="8" t="s">
        <v>16</v>
      </c>
    </row>
    <row r="26" spans="1:1">
      <c r="A26" s="8"/>
    </row>
    <row r="27" spans="1:1">
      <c r="A27" s="8" t="s">
        <v>13</v>
      </c>
    </row>
    <row r="28" spans="1:1">
      <c r="A28" s="8"/>
    </row>
    <row r="29" spans="1:1">
      <c r="A29" s="8" t="s">
        <v>11</v>
      </c>
    </row>
    <row r="30" spans="1:1">
      <c r="A30" s="8" t="s">
        <v>12</v>
      </c>
    </row>
    <row r="31" spans="1:1">
      <c r="A31" s="7" t="s">
        <v>14</v>
      </c>
    </row>
    <row r="32" spans="1:1">
      <c r="A32" s="8" t="s">
        <v>20</v>
      </c>
    </row>
  </sheetData>
  <hyperlinks>
    <hyperlink ref="A4" r:id="rId1"/>
    <hyperlink ref="A31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5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85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86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workbookViewId="0">
      <pane ySplit="2" topLeftCell="A3" activePane="bottomLeft" state="frozen"/>
      <selection pane="bottomLeft" activeCell="M36" sqref="M36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124" t="s">
        <v>87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</sheetPr>
  <dimension ref="A1:A76"/>
  <sheetViews>
    <sheetView workbookViewId="0">
      <selection activeCell="A4" sqref="A4:XFD4"/>
    </sheetView>
  </sheetViews>
  <sheetFormatPr defaultRowHeight="14.4"/>
  <cols>
    <col min="1" max="1" width="179.21875" customWidth="1"/>
  </cols>
  <sheetData>
    <row r="1" spans="1:1">
      <c r="A1" s="9" t="s">
        <v>78</v>
      </c>
    </row>
    <row r="2" spans="1:1">
      <c r="A2" s="9" t="s">
        <v>79</v>
      </c>
    </row>
    <row r="3" spans="1:1">
      <c r="A3" s="9" t="s">
        <v>103</v>
      </c>
    </row>
    <row r="4" spans="1:1">
      <c r="A4" s="8" t="s">
        <v>88</v>
      </c>
    </row>
    <row r="5" spans="1:1">
      <c r="A5" s="8"/>
    </row>
    <row r="6" spans="1:1">
      <c r="A6" s="9" t="s">
        <v>105</v>
      </c>
    </row>
    <row r="7" spans="1:1">
      <c r="A7" s="8" t="s">
        <v>158</v>
      </c>
    </row>
    <row r="8" spans="1:1">
      <c r="A8" s="8" t="s">
        <v>109</v>
      </c>
    </row>
    <row r="9" spans="1:1">
      <c r="A9" s="8" t="s">
        <v>159</v>
      </c>
    </row>
    <row r="10" spans="1:1">
      <c r="A10" s="8" t="s">
        <v>114</v>
      </c>
    </row>
    <row r="11" spans="1:1">
      <c r="A11" s="9" t="s">
        <v>115</v>
      </c>
    </row>
    <row r="12" spans="1:1">
      <c r="A12" s="8" t="s">
        <v>110</v>
      </c>
    </row>
    <row r="13" spans="1:1">
      <c r="A13" s="8" t="s">
        <v>111</v>
      </c>
    </row>
    <row r="14" spans="1:1">
      <c r="A14" s="9" t="s">
        <v>112</v>
      </c>
    </row>
    <row r="15" spans="1:1">
      <c r="A15" s="9"/>
    </row>
    <row r="16" spans="1:1">
      <c r="A16" s="9" t="s">
        <v>104</v>
      </c>
    </row>
    <row r="17" spans="1:1">
      <c r="A17" s="121" t="s">
        <v>116</v>
      </c>
    </row>
    <row r="18" spans="1:1">
      <c r="A18" s="8" t="s">
        <v>117</v>
      </c>
    </row>
    <row r="19" spans="1:1">
      <c r="A19" s="8" t="s">
        <v>113</v>
      </c>
    </row>
    <row r="20" spans="1:1">
      <c r="A20" s="8" t="s">
        <v>118</v>
      </c>
    </row>
    <row r="21" spans="1:1">
      <c r="A21" s="8" t="s">
        <v>164</v>
      </c>
    </row>
    <row r="22" spans="1:1">
      <c r="A22" s="8" t="s">
        <v>165</v>
      </c>
    </row>
    <row r="23" spans="1:1">
      <c r="A23" s="8" t="s">
        <v>166</v>
      </c>
    </row>
    <row r="24" spans="1:1">
      <c r="A24" s="8" t="s">
        <v>106</v>
      </c>
    </row>
    <row r="25" spans="1:1">
      <c r="A25" s="9" t="s">
        <v>160</v>
      </c>
    </row>
    <row r="26" spans="1:1">
      <c r="A26" s="9" t="s">
        <v>119</v>
      </c>
    </row>
    <row r="27" spans="1:1">
      <c r="A27" s="8" t="s">
        <v>161</v>
      </c>
    </row>
    <row r="28" spans="1:1">
      <c r="A28" s="8"/>
    </row>
    <row r="29" spans="1:1">
      <c r="A29" s="9" t="s">
        <v>107</v>
      </c>
    </row>
    <row r="30" spans="1:1">
      <c r="A30" s="8" t="s">
        <v>108</v>
      </c>
    </row>
    <row r="31" spans="1:1">
      <c r="A31" s="8" t="s">
        <v>162</v>
      </c>
    </row>
    <row r="32" spans="1:1">
      <c r="A32" s="153" t="s">
        <v>163</v>
      </c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9"/>
    </row>
    <row r="38" spans="1:1">
      <c r="A38" s="8"/>
    </row>
    <row r="39" spans="1:1">
      <c r="A39" s="8"/>
    </row>
    <row r="40" spans="1:1">
      <c r="A40" s="9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123"/>
    </row>
    <row r="52" spans="1:1">
      <c r="A52" s="123"/>
    </row>
    <row r="53" spans="1:1">
      <c r="A53" s="123"/>
    </row>
    <row r="54" spans="1:1">
      <c r="A54" s="123"/>
    </row>
    <row r="55" spans="1:1">
      <c r="A55" s="123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9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9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7"/>
    </row>
    <row r="76" spans="1:1">
      <c r="A76" s="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2">
    <tabColor rgb="FFFFFF00"/>
  </sheetPr>
  <dimension ref="A1:AE27"/>
  <sheetViews>
    <sheetView zoomScaleNormal="100" workbookViewId="0">
      <pane ySplit="1" topLeftCell="A2" activePane="bottomLeft" state="frozen"/>
      <selection pane="bottomLeft" activeCell="B8" sqref="B8"/>
    </sheetView>
  </sheetViews>
  <sheetFormatPr defaultRowHeight="14.4"/>
  <cols>
    <col min="1" max="1" width="26.6640625" customWidth="1"/>
    <col min="2" max="2" width="8.33203125" style="144" customWidth="1"/>
    <col min="3" max="3" width="8.21875" style="144" customWidth="1"/>
    <col min="4" max="4" width="8.33203125" style="144" customWidth="1"/>
    <col min="5" max="5" width="8.88671875" style="144" customWidth="1"/>
    <col min="6" max="6" width="9.5546875" style="14" customWidth="1"/>
    <col min="7" max="7" width="9.88671875" style="14" customWidth="1"/>
    <col min="8" max="8" width="10.44140625" style="147" customWidth="1"/>
    <col min="9" max="9" width="9.44140625" style="147" customWidth="1"/>
    <col min="10" max="10" width="6.88671875" style="14" customWidth="1"/>
    <col min="11" max="11" width="7.33203125" style="147" customWidth="1"/>
    <col min="12" max="12" width="7.77734375" style="141" customWidth="1"/>
    <col min="13" max="13" width="9.44140625" style="141" customWidth="1"/>
    <col min="14" max="14" width="8.88671875" style="141" customWidth="1"/>
    <col min="15" max="23" width="8.88671875" customWidth="1"/>
    <col min="24" max="24" width="8.88671875" style="126"/>
    <col min="25" max="25" width="8.88671875" style="127"/>
    <col min="26" max="26" width="9.21875" style="128" customWidth="1"/>
    <col min="27" max="27" width="8.88671875" style="129"/>
    <col min="28" max="28" width="8.88671875" style="130"/>
    <col min="29" max="29" width="8.88671875" style="131"/>
    <col min="30" max="30" width="8.88671875" style="132"/>
    <col min="31" max="31" width="8.88671875" style="133"/>
  </cols>
  <sheetData>
    <row r="1" spans="1:23" ht="29.4" thickBot="1">
      <c r="A1" s="148" t="s">
        <v>91</v>
      </c>
      <c r="B1" s="149" t="str">
        <f>Kolo!A2</f>
        <v>Kariera</v>
      </c>
      <c r="C1" s="47" t="str">
        <f>Kolo!A3</f>
        <v>Finanse</v>
      </c>
      <c r="D1" s="46" t="str">
        <f>Kolo!A4</f>
        <v>Rozwój osobisty</v>
      </c>
      <c r="E1" s="48" t="str">
        <f>Kolo!A5</f>
        <v>Ciało Zdrowie</v>
      </c>
      <c r="F1" s="49" t="str">
        <f>Kolo!A6</f>
        <v>Partner Partnerka</v>
      </c>
      <c r="G1" s="50" t="str">
        <f>Kolo!A7</f>
        <v>Rodzina  Przyjaciele</v>
      </c>
      <c r="H1" s="45" t="str">
        <f>Kolo!A8</f>
        <v>Środowisko fizyczne</v>
      </c>
      <c r="I1" s="44" t="str">
        <f>Kolo!A9</f>
        <v>Rozrywka</v>
      </c>
      <c r="J1" s="51" t="str">
        <f>Kolo!A10</f>
        <v>Emocje</v>
      </c>
      <c r="K1" s="20" t="str">
        <f>Kolo!A11</f>
        <v>Uczenie się</v>
      </c>
    </row>
    <row r="2" spans="1:23">
      <c r="A2" s="134" t="s">
        <v>89</v>
      </c>
      <c r="B2" s="143">
        <f>AVERAGE(Pon!D36,Wt!D36,Sr!D36,Cz!D36,Pt!D36,Sob!D36,Niedz!D36)</f>
        <v>0.17083333333333339</v>
      </c>
      <c r="C2" s="143">
        <f>AVERAGE(Pon!E36,Wt!E36,Sr!E36,Cz!E36,Pt!E36,Sob!E36,Niedz!E36)</f>
        <v>0.10833333333333336</v>
      </c>
      <c r="D2" s="143">
        <f>AVERAGE(Pon!F36,Wt!F36,Sr!F36,Cz!F36,Pt!F36,Sob!F36,Niedz!F36)</f>
        <v>4.3750000000000011E-2</v>
      </c>
      <c r="E2" s="143">
        <f>AVERAGE(Pon!G36,Wt!G36,Sr!G36,Cz!G36,Pt!G36,Sob!G36,Niedz!G36)</f>
        <v>0.47708333333333336</v>
      </c>
      <c r="F2" s="143">
        <f>AVERAGE(Pon!H36,Wt!H36,Sr!H36,Cz!H36,Pt!H36,Sob!H36,Niedz!H36)</f>
        <v>5.2083333333333363E-2</v>
      </c>
      <c r="G2" s="143">
        <f>AVERAGE(Pon!I36,Wt!I36,Sr!I36,Cz!I36,Pt!I36,Sob!I36,Niedz!I36)</f>
        <v>5.2083333333333315E-2</v>
      </c>
      <c r="H2" s="143">
        <f>AVERAGE(Pon!J36,Wt!J36,Sr!J36,Cz!J36,Pt!J36,Sob!J36,Niedz!J36)</f>
        <v>2.0833333333333259E-2</v>
      </c>
      <c r="I2" s="143">
        <f>AVERAGE(Pon!K36,Wt!K36,Sr!K36,Cz!K36,Pt!K36,Sob!K36,Niedz!K36)</f>
        <v>2.4999999999999998E-2</v>
      </c>
      <c r="J2" s="143">
        <f>AVERAGE(Pon!L36,Wt!L36,Sr!L36,Cz!L36,Pt!L36,Sob!L36,Niedz!L36)</f>
        <v>2.9166666666666681E-2</v>
      </c>
      <c r="K2" s="143">
        <f>AVERAGE(Pon!M36,Wt!M36,Sr!M36,Cz!M36,Pt!M36,Sob!M36,Niedz!M36)</f>
        <v>2.0833333333333315E-2</v>
      </c>
      <c r="L2" s="39"/>
      <c r="M2" s="39"/>
      <c r="N2" s="39"/>
    </row>
    <row r="3" spans="1:23">
      <c r="A3" s="150" t="s">
        <v>90</v>
      </c>
      <c r="B3" s="151">
        <f t="shared" ref="B3:K3" si="0">AVERAGE(B4:B5)</f>
        <v>0.17083333333333339</v>
      </c>
      <c r="C3" s="151">
        <f t="shared" si="0"/>
        <v>0.10833333333333336</v>
      </c>
      <c r="D3" s="151">
        <f t="shared" si="0"/>
        <v>4.3750000000000011E-2</v>
      </c>
      <c r="E3" s="151">
        <f t="shared" si="0"/>
        <v>0.47708333333333336</v>
      </c>
      <c r="F3" s="151">
        <f t="shared" si="0"/>
        <v>5.2083333333333363E-2</v>
      </c>
      <c r="G3" s="151">
        <f t="shared" si="0"/>
        <v>5.2083333333333315E-2</v>
      </c>
      <c r="H3" s="151">
        <f t="shared" si="0"/>
        <v>2.0833333333333259E-2</v>
      </c>
      <c r="I3" s="151">
        <f t="shared" si="0"/>
        <v>2.4999999999999998E-2</v>
      </c>
      <c r="J3" s="151">
        <f t="shared" si="0"/>
        <v>2.9166666666666681E-2</v>
      </c>
      <c r="K3" s="151">
        <f t="shared" si="0"/>
        <v>2.0833333333333315E-2</v>
      </c>
    </row>
    <row r="4" spans="1:23">
      <c r="A4" s="142" t="s">
        <v>98</v>
      </c>
      <c r="B4" s="143">
        <v>0.17083333333333339</v>
      </c>
      <c r="C4" s="143">
        <v>0.10833333333333336</v>
      </c>
      <c r="D4" s="143">
        <v>4.3750000000000011E-2</v>
      </c>
      <c r="E4" s="143">
        <v>0.47708333333333336</v>
      </c>
      <c r="F4" s="143">
        <v>5.2083333333333363E-2</v>
      </c>
      <c r="G4" s="143">
        <v>5.2083333333333315E-2</v>
      </c>
      <c r="H4" s="143">
        <v>2.0833333333333259E-2</v>
      </c>
      <c r="I4" s="143">
        <v>2.4999999999999998E-2</v>
      </c>
      <c r="J4" s="152">
        <v>2.9166666666666681E-2</v>
      </c>
      <c r="K4" s="152">
        <v>2.0833333333333315E-2</v>
      </c>
    </row>
    <row r="5" spans="1:23">
      <c r="A5" s="142" t="s">
        <v>99</v>
      </c>
      <c r="B5" s="143">
        <v>0.17083333333333339</v>
      </c>
      <c r="C5" s="143">
        <v>0.10833333333333336</v>
      </c>
      <c r="D5" s="143">
        <v>4.3750000000000011E-2</v>
      </c>
      <c r="E5" s="143">
        <v>0.47708333333333336</v>
      </c>
      <c r="F5" s="143">
        <v>5.2083333333333363E-2</v>
      </c>
      <c r="G5" s="143">
        <v>5.2083333333333315E-2</v>
      </c>
      <c r="H5" s="143">
        <v>2.0833333333333259E-2</v>
      </c>
      <c r="I5" s="143">
        <v>2.4999999999999998E-2</v>
      </c>
      <c r="J5" s="152">
        <v>2.9166666666666681E-2</v>
      </c>
      <c r="K5" s="152">
        <v>2.0833333333333315E-2</v>
      </c>
    </row>
    <row r="6" spans="1:23">
      <c r="A6" s="142"/>
      <c r="F6" s="144"/>
      <c r="G6" s="144"/>
      <c r="H6" s="144"/>
      <c r="I6" s="144"/>
      <c r="J6" s="144"/>
      <c r="K6" s="144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>
      <c r="A7" s="142"/>
      <c r="F7" s="144"/>
      <c r="G7" s="144"/>
      <c r="H7" s="144"/>
      <c r="I7" s="144"/>
      <c r="J7" s="144"/>
      <c r="K7" s="39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>
      <c r="A8" s="142"/>
      <c r="B8" s="39"/>
      <c r="C8" s="39"/>
      <c r="D8" s="39"/>
      <c r="E8" s="39"/>
      <c r="F8" s="39"/>
      <c r="G8" s="39"/>
      <c r="H8" s="39"/>
      <c r="I8" s="39"/>
      <c r="J8" s="39"/>
      <c r="K8" s="39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23">
      <c r="A9" s="142"/>
      <c r="F9" s="144"/>
      <c r="G9" s="144"/>
      <c r="H9" s="144"/>
      <c r="I9" s="144"/>
      <c r="J9" s="144"/>
      <c r="K9" s="144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</row>
    <row r="10" spans="1:23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3">
      <c r="A11" s="142"/>
      <c r="F11" s="144"/>
      <c r="G11" s="144"/>
      <c r="H11" s="144"/>
      <c r="I11" s="144"/>
      <c r="J11" s="144"/>
      <c r="K11" s="144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3">
      <c r="A12" s="142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</row>
    <row r="13" spans="1:23">
      <c r="A13" s="142"/>
      <c r="F13" s="144"/>
      <c r="G13" s="144"/>
      <c r="H13" s="144"/>
      <c r="I13" s="144"/>
      <c r="J13" s="144"/>
      <c r="K13" s="144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3">
      <c r="A14" s="142"/>
      <c r="F14" s="144"/>
      <c r="G14" s="144"/>
      <c r="H14" s="144"/>
      <c r="I14" s="144"/>
      <c r="J14" s="144"/>
      <c r="K14" s="144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</row>
    <row r="15" spans="1:23">
      <c r="A15" s="142"/>
      <c r="F15" s="144"/>
      <c r="G15" s="144"/>
      <c r="H15" s="144"/>
      <c r="I15" s="144"/>
      <c r="J15" s="144"/>
      <c r="K15" s="144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3">
      <c r="A16" s="142"/>
      <c r="F16" s="144"/>
      <c r="G16" s="144"/>
      <c r="H16" s="144"/>
      <c r="I16" s="144"/>
      <c r="J16" s="144"/>
      <c r="K16" s="14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7">
      <c r="A17" s="142"/>
      <c r="F17" s="144"/>
      <c r="G17" s="144"/>
      <c r="H17" s="144"/>
      <c r="I17" s="144"/>
      <c r="J17" s="144"/>
      <c r="K17" s="14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</row>
    <row r="18" spans="1:27">
      <c r="A18" s="142"/>
      <c r="F18" s="144"/>
      <c r="G18" s="144"/>
      <c r="H18" s="144"/>
      <c r="I18" s="144"/>
      <c r="J18" s="144"/>
      <c r="K18" s="144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</row>
    <row r="19" spans="1:27">
      <c r="A19" s="142"/>
      <c r="F19" s="144"/>
      <c r="G19" s="144"/>
      <c r="H19" s="144"/>
      <c r="I19" s="144"/>
      <c r="J19" s="144"/>
      <c r="K19" s="144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</row>
    <row r="20" spans="1:27">
      <c r="A20" s="142"/>
      <c r="F20" s="144"/>
      <c r="G20" s="144"/>
      <c r="H20" s="144"/>
      <c r="I20" s="144"/>
      <c r="J20" s="144"/>
      <c r="K20" s="144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7">
      <c r="A21" s="142"/>
      <c r="C21" s="145"/>
      <c r="D21" s="145"/>
      <c r="E21" s="145"/>
      <c r="F21" s="145"/>
      <c r="G21" s="146"/>
      <c r="H21" s="146"/>
      <c r="I21" s="146"/>
      <c r="J21" s="145"/>
      <c r="K21" s="1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  <c r="Y21" s="137"/>
      <c r="Z21" s="138"/>
      <c r="AA21" s="139"/>
    </row>
    <row r="22" spans="1:27">
      <c r="A22" s="142"/>
      <c r="C22" s="145"/>
      <c r="D22" s="145"/>
      <c r="E22" s="145"/>
      <c r="F22" s="145"/>
      <c r="G22" s="146"/>
      <c r="H22" s="146"/>
      <c r="I22" s="146"/>
      <c r="J22" s="145"/>
      <c r="K22" s="1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6"/>
      <c r="Y22" s="137"/>
      <c r="Z22" s="138"/>
      <c r="AA22" s="139"/>
    </row>
    <row r="23" spans="1:27">
      <c r="A23" s="140"/>
      <c r="F23" s="144"/>
      <c r="G23" s="144"/>
      <c r="H23" s="144"/>
      <c r="I23" s="144"/>
      <c r="J23" s="144"/>
      <c r="K23" s="144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7">
      <c r="A24" s="140"/>
      <c r="F24" s="144"/>
      <c r="G24" s="144"/>
      <c r="H24" s="144"/>
      <c r="I24" s="144"/>
      <c r="J24" s="144"/>
      <c r="K24" s="144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7">
      <c r="A25" s="142"/>
      <c r="F25" s="144"/>
      <c r="G25" s="144"/>
      <c r="H25" s="144"/>
      <c r="I25" s="144"/>
      <c r="J25" s="144"/>
      <c r="K25" s="144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7">
      <c r="A26" s="140"/>
    </row>
    <row r="27" spans="1:27">
      <c r="A27" s="1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28"/>
  <sheetViews>
    <sheetView tabSelected="1" zoomScale="85" zoomScaleNormal="85" workbookViewId="0">
      <selection activeCell="Q21" sqref="Q21"/>
    </sheetView>
  </sheetViews>
  <sheetFormatPr defaultRowHeight="14.4"/>
  <cols>
    <col min="1" max="1" width="22" customWidth="1"/>
    <col min="2" max="2" width="19" style="2" customWidth="1"/>
    <col min="3" max="3" width="18.88671875" style="3" customWidth="1"/>
  </cols>
  <sheetData>
    <row r="1" spans="1:3" s="1" customFormat="1" ht="30.6" customHeight="1">
      <c r="A1" s="162" t="s">
        <v>1</v>
      </c>
      <c r="B1" s="159" t="s">
        <v>8</v>
      </c>
      <c r="C1" s="157" t="s">
        <v>9</v>
      </c>
    </row>
    <row r="2" spans="1:3" ht="15.6">
      <c r="A2" s="163" t="s">
        <v>2</v>
      </c>
      <c r="B2" s="160">
        <v>7</v>
      </c>
      <c r="C2" s="161">
        <v>7</v>
      </c>
    </row>
    <row r="3" spans="1:3" ht="15.6">
      <c r="A3" s="164" t="s">
        <v>3</v>
      </c>
      <c r="B3" s="160">
        <v>7</v>
      </c>
      <c r="C3" s="158">
        <v>7</v>
      </c>
    </row>
    <row r="4" spans="1:3" ht="15.6">
      <c r="A4" s="165" t="s">
        <v>4</v>
      </c>
      <c r="B4" s="160">
        <v>9</v>
      </c>
      <c r="C4" s="158">
        <v>9</v>
      </c>
    </row>
    <row r="5" spans="1:3" ht="15.6">
      <c r="A5" s="166" t="s">
        <v>36</v>
      </c>
      <c r="B5" s="160">
        <v>7</v>
      </c>
      <c r="C5" s="158">
        <v>7</v>
      </c>
    </row>
    <row r="6" spans="1:3" ht="15.6">
      <c r="A6" s="167" t="s">
        <v>51</v>
      </c>
      <c r="B6" s="160">
        <v>4</v>
      </c>
      <c r="C6" s="158">
        <v>7</v>
      </c>
    </row>
    <row r="7" spans="1:3" ht="15.6">
      <c r="A7" s="168" t="s">
        <v>6</v>
      </c>
      <c r="B7" s="160">
        <v>5</v>
      </c>
      <c r="C7" s="158">
        <v>6</v>
      </c>
    </row>
    <row r="8" spans="1:3" ht="15.6">
      <c r="A8" s="169" t="s">
        <v>5</v>
      </c>
      <c r="B8" s="160">
        <v>6</v>
      </c>
      <c r="C8" s="158">
        <v>7</v>
      </c>
    </row>
    <row r="9" spans="1:3" ht="15.6">
      <c r="A9" s="170" t="s">
        <v>0</v>
      </c>
      <c r="B9" s="160">
        <v>7</v>
      </c>
      <c r="C9" s="158">
        <v>7</v>
      </c>
    </row>
    <row r="10" spans="1:3" ht="15.6">
      <c r="A10" s="171" t="s">
        <v>7</v>
      </c>
      <c r="B10" s="160">
        <v>7</v>
      </c>
      <c r="C10" s="158">
        <v>8</v>
      </c>
    </row>
    <row r="11" spans="1:3" ht="15.6">
      <c r="A11" s="172" t="s">
        <v>167</v>
      </c>
      <c r="B11" s="160">
        <v>8</v>
      </c>
      <c r="C11" s="158">
        <v>8</v>
      </c>
    </row>
    <row r="12" spans="1:3" ht="15.6">
      <c r="A12" s="4"/>
      <c r="B12" s="5"/>
      <c r="C12" s="6"/>
    </row>
    <row r="13" spans="1:3" ht="15.6">
      <c r="A13" s="4"/>
      <c r="B13" s="5"/>
      <c r="C13" s="6"/>
    </row>
    <row r="14" spans="1:3" ht="15.6">
      <c r="A14" s="4"/>
      <c r="B14" s="5"/>
      <c r="C14" s="6"/>
    </row>
    <row r="15" spans="1:3" ht="15.6">
      <c r="A15" s="4"/>
      <c r="B15" s="5"/>
      <c r="C15" s="6"/>
    </row>
    <row r="16" spans="1:3" ht="15.6">
      <c r="A16" s="4"/>
      <c r="B16" s="5"/>
      <c r="C16" s="6"/>
    </row>
    <row r="17" spans="1:3" ht="15.6">
      <c r="A17" s="4"/>
      <c r="B17" s="5"/>
      <c r="C17" s="6"/>
    </row>
    <row r="18" spans="1:3" ht="15.6">
      <c r="A18" s="4"/>
      <c r="B18" s="5"/>
      <c r="C18" s="6"/>
    </row>
    <row r="19" spans="1:3" ht="15.6">
      <c r="A19" s="4"/>
      <c r="B19" s="5"/>
      <c r="C19" s="6"/>
    </row>
    <row r="20" spans="1:3" ht="15.6">
      <c r="A20" s="4"/>
      <c r="B20" s="5"/>
      <c r="C20" s="6"/>
    </row>
    <row r="21" spans="1:3" ht="15.6">
      <c r="A21" s="4"/>
      <c r="B21" s="5"/>
      <c r="C21" s="6"/>
    </row>
    <row r="22" spans="1:3" ht="15.6">
      <c r="A22" s="4"/>
      <c r="B22" s="5"/>
      <c r="C22" s="6"/>
    </row>
    <row r="23" spans="1:3" ht="15.6">
      <c r="A23" s="4"/>
      <c r="B23" s="5"/>
      <c r="C23" s="6"/>
    </row>
    <row r="24" spans="1:3" ht="15.6">
      <c r="A24" s="4"/>
      <c r="B24" s="5"/>
      <c r="C24" s="6"/>
    </row>
    <row r="25" spans="1:3" ht="15.6">
      <c r="A25" s="4"/>
      <c r="B25" s="5"/>
      <c r="C25" s="6"/>
    </row>
    <row r="26" spans="1:3" ht="15.6">
      <c r="A26" s="4"/>
      <c r="B26" s="5"/>
      <c r="C26" s="6"/>
    </row>
    <row r="27" spans="1:3" ht="15.6">
      <c r="A27" s="4"/>
      <c r="B27" s="5"/>
      <c r="C27" s="6"/>
    </row>
    <row r="28" spans="1:3" ht="15.6">
      <c r="A28" s="4"/>
      <c r="B28" s="5"/>
      <c r="C28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A62"/>
  <sheetViews>
    <sheetView topLeftCell="A25" workbookViewId="0">
      <selection activeCell="A53" sqref="A53"/>
    </sheetView>
  </sheetViews>
  <sheetFormatPr defaultRowHeight="14.4"/>
  <cols>
    <col min="1" max="1" width="166.109375" customWidth="1"/>
  </cols>
  <sheetData>
    <row r="1" spans="1:1">
      <c r="A1" s="9" t="s">
        <v>50</v>
      </c>
    </row>
    <row r="2" spans="1:1">
      <c r="A2" s="8" t="s">
        <v>48</v>
      </c>
    </row>
    <row r="3" spans="1:1">
      <c r="A3" s="8" t="s">
        <v>49</v>
      </c>
    </row>
    <row r="4" spans="1:1">
      <c r="A4" s="8" t="s">
        <v>56</v>
      </c>
    </row>
    <row r="5" spans="1:1">
      <c r="A5" s="8" t="s">
        <v>125</v>
      </c>
    </row>
    <row r="6" spans="1:1">
      <c r="A6" s="8"/>
    </row>
    <row r="7" spans="1:1">
      <c r="A7" s="8" t="s">
        <v>126</v>
      </c>
    </row>
    <row r="8" spans="1:1">
      <c r="A8" s="8" t="s">
        <v>66</v>
      </c>
    </row>
    <row r="9" spans="1:1">
      <c r="A9" s="8" t="s">
        <v>93</v>
      </c>
    </row>
    <row r="10" spans="1:1">
      <c r="A10" s="8" t="s">
        <v>127</v>
      </c>
    </row>
    <row r="11" spans="1:1">
      <c r="A11" s="8" t="s">
        <v>57</v>
      </c>
    </row>
    <row r="12" spans="1:1">
      <c r="A12" s="8" t="s">
        <v>58</v>
      </c>
    </row>
    <row r="13" spans="1:1">
      <c r="A13" s="8" t="s">
        <v>149</v>
      </c>
    </row>
    <row r="14" spans="1:1">
      <c r="A14" s="8" t="s">
        <v>128</v>
      </c>
    </row>
    <row r="15" spans="1:1">
      <c r="A15" s="8" t="s">
        <v>129</v>
      </c>
    </row>
    <row r="16" spans="1:1">
      <c r="A16" s="8" t="s">
        <v>130</v>
      </c>
    </row>
    <row r="17" spans="1:1">
      <c r="A17" s="8" t="s">
        <v>60</v>
      </c>
    </row>
    <row r="18" spans="1:1">
      <c r="A18" s="8" t="s">
        <v>59</v>
      </c>
    </row>
    <row r="19" spans="1:1">
      <c r="A19" s="8" t="s">
        <v>131</v>
      </c>
    </row>
    <row r="20" spans="1:1">
      <c r="A20" s="8"/>
    </row>
    <row r="21" spans="1:1">
      <c r="A21" s="9" t="s">
        <v>67</v>
      </c>
    </row>
    <row r="22" spans="1:1">
      <c r="A22" s="8" t="s">
        <v>132</v>
      </c>
    </row>
    <row r="23" spans="1:1">
      <c r="A23" s="8" t="s">
        <v>109</v>
      </c>
    </row>
    <row r="24" spans="1:1">
      <c r="A24" s="9" t="s">
        <v>133</v>
      </c>
    </row>
    <row r="25" spans="1:1">
      <c r="A25" s="8" t="s">
        <v>134</v>
      </c>
    </row>
    <row r="26" spans="1:1">
      <c r="A26" s="8" t="s">
        <v>135</v>
      </c>
    </row>
    <row r="27" spans="1:1">
      <c r="A27" s="8" t="s">
        <v>136</v>
      </c>
    </row>
    <row r="28" spans="1:1">
      <c r="A28" s="8" t="s">
        <v>137</v>
      </c>
    </row>
    <row r="29" spans="1:1">
      <c r="A29" s="8" t="s">
        <v>138</v>
      </c>
    </row>
    <row r="30" spans="1:1">
      <c r="A30" s="8" t="s">
        <v>139</v>
      </c>
    </row>
    <row r="31" spans="1:1">
      <c r="A31" s="8" t="s">
        <v>62</v>
      </c>
    </row>
    <row r="32" spans="1:1">
      <c r="A32" s="8" t="s">
        <v>140</v>
      </c>
    </row>
    <row r="33" spans="1:1">
      <c r="A33" s="8" t="s">
        <v>141</v>
      </c>
    </row>
    <row r="34" spans="1:1">
      <c r="A34" s="8" t="s">
        <v>142</v>
      </c>
    </row>
    <row r="35" spans="1:1">
      <c r="A35" s="8" t="s">
        <v>143</v>
      </c>
    </row>
    <row r="36" spans="1:1">
      <c r="A36" s="123" t="s">
        <v>144</v>
      </c>
    </row>
    <row r="37" spans="1:1">
      <c r="A37" s="123" t="s">
        <v>145</v>
      </c>
    </row>
    <row r="38" spans="1:1">
      <c r="A38" s="123" t="s">
        <v>146</v>
      </c>
    </row>
    <row r="39" spans="1:1">
      <c r="A39" s="123" t="s">
        <v>147</v>
      </c>
    </row>
    <row r="40" spans="1:1">
      <c r="A40" s="123" t="s">
        <v>148</v>
      </c>
    </row>
    <row r="41" spans="1:1">
      <c r="A41" s="8" t="s">
        <v>73</v>
      </c>
    </row>
    <row r="42" spans="1:1">
      <c r="A42" s="8" t="s">
        <v>76</v>
      </c>
    </row>
    <row r="43" spans="1:1">
      <c r="A43" s="8" t="s">
        <v>77</v>
      </c>
    </row>
    <row r="44" spans="1:1">
      <c r="A44" s="8" t="s">
        <v>61</v>
      </c>
    </row>
    <row r="45" spans="1:1">
      <c r="A45" s="9" t="s">
        <v>150</v>
      </c>
    </row>
    <row r="46" spans="1:1">
      <c r="A46" s="8" t="s">
        <v>63</v>
      </c>
    </row>
    <row r="47" spans="1:1">
      <c r="A47" s="8" t="s">
        <v>151</v>
      </c>
    </row>
    <row r="48" spans="1:1">
      <c r="A48" s="8" t="s">
        <v>74</v>
      </c>
    </row>
    <row r="49" spans="1:1">
      <c r="A49" s="8" t="s">
        <v>64</v>
      </c>
    </row>
    <row r="50" spans="1:1">
      <c r="A50" s="8" t="s">
        <v>152</v>
      </c>
    </row>
    <row r="51" spans="1:1">
      <c r="A51" s="9" t="s">
        <v>65</v>
      </c>
    </row>
    <row r="52" spans="1:1">
      <c r="A52" s="9"/>
    </row>
    <row r="53" spans="1:1">
      <c r="A53" s="8" t="s">
        <v>153</v>
      </c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7"/>
    </row>
    <row r="62" spans="1:1">
      <c r="A62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pane ySplit="2" topLeftCell="A6" activePane="bottomLeft" state="frozen"/>
      <selection pane="bottomLeft" activeCell="Q15" sqref="Q15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23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A1:A51"/>
  <sheetViews>
    <sheetView workbookViewId="0">
      <selection activeCell="A17" sqref="A17"/>
    </sheetView>
  </sheetViews>
  <sheetFormatPr defaultRowHeight="14.4"/>
  <cols>
    <col min="1" max="1" width="157.21875" customWidth="1"/>
  </cols>
  <sheetData>
    <row r="1" spans="1:1">
      <c r="A1" s="9" t="s">
        <v>78</v>
      </c>
    </row>
    <row r="2" spans="1:1">
      <c r="A2" s="9" t="s">
        <v>79</v>
      </c>
    </row>
    <row r="3" spans="1:1">
      <c r="A3" s="9"/>
    </row>
    <row r="4" spans="1:1">
      <c r="A4" s="8" t="s">
        <v>94</v>
      </c>
    </row>
    <row r="5" spans="1:1">
      <c r="A5" s="8" t="s">
        <v>154</v>
      </c>
    </row>
    <row r="6" spans="1:1">
      <c r="A6" s="8" t="s">
        <v>92</v>
      </c>
    </row>
    <row r="7" spans="1:1">
      <c r="A7" s="8" t="s">
        <v>96</v>
      </c>
    </row>
    <row r="8" spans="1:1">
      <c r="A8" s="8"/>
    </row>
    <row r="9" spans="1:1">
      <c r="A9" s="8" t="s">
        <v>100</v>
      </c>
    </row>
    <row r="10" spans="1:1">
      <c r="A10" s="8" t="s">
        <v>155</v>
      </c>
    </row>
    <row r="11" spans="1:1">
      <c r="A11" s="9" t="s">
        <v>156</v>
      </c>
    </row>
    <row r="12" spans="1:1">
      <c r="A12" s="9" t="s">
        <v>101</v>
      </c>
    </row>
    <row r="13" spans="1:1">
      <c r="A13" s="121" t="s">
        <v>95</v>
      </c>
    </row>
    <row r="14" spans="1:1">
      <c r="A14" s="8" t="s">
        <v>157</v>
      </c>
    </row>
    <row r="15" spans="1:1">
      <c r="A15" s="8" t="s">
        <v>102</v>
      </c>
    </row>
    <row r="16" spans="1:1">
      <c r="A16" s="8"/>
    </row>
    <row r="17" spans="1:1">
      <c r="A17" s="8" t="s">
        <v>97</v>
      </c>
    </row>
    <row r="18" spans="1:1">
      <c r="A18" s="8"/>
    </row>
    <row r="19" spans="1:1">
      <c r="A19" s="8"/>
    </row>
    <row r="20" spans="1:1">
      <c r="A20" s="8"/>
    </row>
    <row r="21" spans="1:1">
      <c r="A21" s="8"/>
    </row>
    <row r="22" spans="1:1">
      <c r="A22" s="8"/>
    </row>
    <row r="23" spans="1:1">
      <c r="A23" s="8"/>
    </row>
    <row r="24" spans="1:1">
      <c r="A24" s="8"/>
    </row>
    <row r="25" spans="1:1">
      <c r="A25" s="8"/>
    </row>
    <row r="26" spans="1:1">
      <c r="A26" s="123"/>
    </row>
    <row r="27" spans="1:1">
      <c r="A27" s="123"/>
    </row>
    <row r="28" spans="1:1">
      <c r="A28" s="123"/>
    </row>
    <row r="29" spans="1:1">
      <c r="A29" s="123"/>
    </row>
    <row r="30" spans="1:1">
      <c r="A30" s="123"/>
    </row>
    <row r="31" spans="1:1">
      <c r="A31" s="8"/>
    </row>
    <row r="32" spans="1:1">
      <c r="A32" s="8"/>
    </row>
    <row r="33" spans="1:1">
      <c r="A33" s="8"/>
    </row>
    <row r="34" spans="1:1">
      <c r="A34" s="8"/>
    </row>
    <row r="35" spans="1:1">
      <c r="A35" s="9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9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7"/>
    </row>
    <row r="51" spans="1:1">
      <c r="A51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O54"/>
  <sheetViews>
    <sheetView workbookViewId="0">
      <pane ySplit="2" topLeftCell="A3" activePane="bottomLeft" state="frozen"/>
      <selection pane="bottomLeft" activeCell="E4" sqref="E4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80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54"/>
  <sheetViews>
    <sheetView workbookViewId="0">
      <pane ySplit="2" topLeftCell="A3" activePane="bottomLeft" state="frozen"/>
      <selection pane="bottomLeft" activeCell="D36" sqref="D36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82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83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5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5.33203125" style="11" customWidth="1"/>
    <col min="2" max="2" width="8" style="12" customWidth="1"/>
    <col min="3" max="3" width="8.109375" style="12" customWidth="1"/>
    <col min="4" max="4" width="10" style="14" customWidth="1"/>
    <col min="5" max="5" width="9.44140625" style="14" customWidth="1"/>
    <col min="6" max="8" width="9.33203125" style="15" customWidth="1"/>
    <col min="9" max="9" width="10.88671875" customWidth="1"/>
    <col min="10" max="10" width="10.21875" customWidth="1"/>
  </cols>
  <sheetData>
    <row r="1" spans="1:14" s="22" customFormat="1" ht="25.2" customHeight="1" thickBot="1">
      <c r="A1" s="19" t="s">
        <v>21</v>
      </c>
      <c r="B1" s="41"/>
      <c r="C1" s="40">
        <v>0.5</v>
      </c>
      <c r="D1" s="42" t="str">
        <f>Kolo!A2</f>
        <v>Kariera</v>
      </c>
      <c r="E1" s="47" t="str">
        <f>Kolo!A3</f>
        <v>Finanse</v>
      </c>
      <c r="F1" s="46" t="str">
        <f>Kolo!A4</f>
        <v>Rozwój osobisty</v>
      </c>
      <c r="G1" s="48" t="str">
        <f>Kolo!A5</f>
        <v>Ciało Zdrowie</v>
      </c>
      <c r="H1" s="49" t="str">
        <f>Kolo!A6</f>
        <v>Partner Partnerka</v>
      </c>
      <c r="I1" s="50" t="str">
        <f>Kolo!A7</f>
        <v>Rodzina  Przyjaciele</v>
      </c>
      <c r="J1" s="45" t="str">
        <f>Kolo!A8</f>
        <v>Środowisko fizyczne</v>
      </c>
      <c r="K1" s="44" t="str">
        <f>Kolo!A9</f>
        <v>Rozrywka</v>
      </c>
      <c r="L1" s="51" t="str">
        <f>Kolo!A10</f>
        <v>Emocje</v>
      </c>
      <c r="M1" s="20" t="str">
        <f>Kolo!A11</f>
        <v>Uczenie się</v>
      </c>
      <c r="N1" s="21" t="s">
        <v>22</v>
      </c>
    </row>
    <row r="2" spans="1:14" s="10" customFormat="1" ht="12.45" customHeight="1" thickBot="1">
      <c r="A2" s="24" t="s">
        <v>84</v>
      </c>
      <c r="B2" s="25" t="s">
        <v>24</v>
      </c>
      <c r="C2" s="25" t="s">
        <v>25</v>
      </c>
      <c r="D2" s="154" t="s">
        <v>26</v>
      </c>
      <c r="E2" s="155"/>
      <c r="F2" s="155"/>
      <c r="G2" s="155"/>
      <c r="H2" s="155"/>
      <c r="I2" s="155"/>
      <c r="J2" s="155"/>
      <c r="K2" s="156"/>
      <c r="L2" s="43"/>
      <c r="M2" s="43"/>
      <c r="N2" s="23"/>
    </row>
    <row r="3" spans="1:14" ht="12.45" customHeight="1">
      <c r="A3" s="26" t="s">
        <v>34</v>
      </c>
      <c r="B3" s="33">
        <f>C35</f>
        <v>0.25</v>
      </c>
      <c r="C3" s="33">
        <v>0.27083333333333331</v>
      </c>
      <c r="D3" s="110"/>
      <c r="E3" s="111"/>
      <c r="F3" s="112"/>
      <c r="G3" s="113">
        <f>($C3-$B3)*1</f>
        <v>2.0833333333333315E-2</v>
      </c>
      <c r="H3" s="114"/>
      <c r="I3" s="115"/>
      <c r="J3" s="116"/>
      <c r="K3" s="117"/>
      <c r="L3" s="118"/>
      <c r="M3" s="119"/>
      <c r="N3" s="120">
        <f t="shared" ref="N3:N35" si="0">SUM(D3:M3)</f>
        <v>2.0833333333333315E-2</v>
      </c>
    </row>
    <row r="4" spans="1:14" ht="13.05" customHeight="1">
      <c r="A4" s="26" t="s">
        <v>35</v>
      </c>
      <c r="B4" s="33">
        <f t="shared" ref="B4:B35" si="1">C3</f>
        <v>0.27083333333333331</v>
      </c>
      <c r="C4" s="33">
        <v>0.29166666666666669</v>
      </c>
      <c r="D4" s="53"/>
      <c r="E4" s="59"/>
      <c r="F4" s="64"/>
      <c r="G4" s="70">
        <f>($C4-$B4)*1</f>
        <v>2.083333333333337E-2</v>
      </c>
      <c r="H4" s="83"/>
      <c r="I4" s="89"/>
      <c r="J4" s="77"/>
      <c r="K4" s="96"/>
      <c r="L4" s="101"/>
      <c r="M4" s="106"/>
      <c r="N4" s="34">
        <f t="shared" si="0"/>
        <v>2.083333333333337E-2</v>
      </c>
    </row>
    <row r="5" spans="1:14" ht="13.05" customHeight="1">
      <c r="A5" s="27" t="s">
        <v>27</v>
      </c>
      <c r="B5" s="33">
        <f t="shared" si="1"/>
        <v>0.29166666666666669</v>
      </c>
      <c r="C5" s="33">
        <v>0.3125</v>
      </c>
      <c r="D5" s="53"/>
      <c r="E5" s="59"/>
      <c r="F5" s="64"/>
      <c r="G5" s="70">
        <f>($C5-$B5)*0.6</f>
        <v>1.2499999999999989E-2</v>
      </c>
      <c r="H5" s="83">
        <f>($C5-$B5)*0.4</f>
        <v>8.3333333333333263E-3</v>
      </c>
      <c r="I5" s="89"/>
      <c r="J5" s="77"/>
      <c r="K5" s="96"/>
      <c r="L5" s="101"/>
      <c r="M5" s="106"/>
      <c r="N5" s="34">
        <f t="shared" si="0"/>
        <v>2.0833333333333315E-2</v>
      </c>
    </row>
    <row r="6" spans="1:14" ht="13.05" customHeight="1">
      <c r="A6" s="28" t="s">
        <v>27</v>
      </c>
      <c r="B6" s="33">
        <f t="shared" si="1"/>
        <v>0.3125</v>
      </c>
      <c r="C6" s="33">
        <v>0.33333333333333331</v>
      </c>
      <c r="D6" s="53"/>
      <c r="E6" s="59"/>
      <c r="F6" s="64"/>
      <c r="G6" s="70">
        <f>($C6-$B6)*0.6</f>
        <v>1.2499999999999989E-2</v>
      </c>
      <c r="H6" s="83">
        <f>($C6-$B6)*0.4</f>
        <v>8.3333333333333263E-3</v>
      </c>
      <c r="I6" s="89"/>
      <c r="J6" s="77"/>
      <c r="K6" s="96"/>
      <c r="L6" s="101"/>
      <c r="M6" s="106"/>
      <c r="N6" s="34">
        <f t="shared" si="0"/>
        <v>2.0833333333333315E-2</v>
      </c>
    </row>
    <row r="7" spans="1:14" ht="12.45" customHeight="1">
      <c r="A7" s="27" t="s">
        <v>37</v>
      </c>
      <c r="B7" s="33">
        <f t="shared" si="1"/>
        <v>0.33333333333333331</v>
      </c>
      <c r="C7" s="33">
        <v>0.35416666666666669</v>
      </c>
      <c r="D7" s="53">
        <f>($C7-$B7)*0.3</f>
        <v>6.2500000000000108E-3</v>
      </c>
      <c r="E7" s="59">
        <f>($C7-$B7)*0.3</f>
        <v>6.2500000000000108E-3</v>
      </c>
      <c r="F7" s="64">
        <f>($C7-$B7)*0.4</f>
        <v>8.3333333333333488E-3</v>
      </c>
      <c r="G7" s="70"/>
      <c r="H7" s="83"/>
      <c r="I7" s="89"/>
      <c r="J7" s="77"/>
      <c r="K7" s="96"/>
      <c r="L7" s="101"/>
      <c r="M7" s="106"/>
      <c r="N7" s="34">
        <f t="shared" si="0"/>
        <v>2.083333333333337E-2</v>
      </c>
    </row>
    <row r="8" spans="1:14" ht="12.45" customHeight="1">
      <c r="A8" s="27" t="s">
        <v>37</v>
      </c>
      <c r="B8" s="33">
        <f t="shared" si="1"/>
        <v>0.35416666666666669</v>
      </c>
      <c r="C8" s="33">
        <v>0.375</v>
      </c>
      <c r="D8" s="53">
        <f>($C8-$B8)*0.3</f>
        <v>6.2499999999999943E-3</v>
      </c>
      <c r="E8" s="59">
        <f>($C8-$B8)*0.3</f>
        <v>6.2499999999999943E-3</v>
      </c>
      <c r="F8" s="64">
        <f>($C8-$B8)*0.4</f>
        <v>8.3333333333333263E-3</v>
      </c>
      <c r="G8" s="70"/>
      <c r="H8" s="83"/>
      <c r="I8" s="89"/>
      <c r="J8" s="77"/>
      <c r="K8" s="96"/>
      <c r="L8" s="101"/>
      <c r="M8" s="106"/>
      <c r="N8" s="34">
        <f t="shared" si="0"/>
        <v>2.0833333333333315E-2</v>
      </c>
    </row>
    <row r="9" spans="1:14" ht="12.45" customHeight="1">
      <c r="A9" s="27" t="s">
        <v>38</v>
      </c>
      <c r="B9" s="33">
        <f t="shared" si="1"/>
        <v>0.375</v>
      </c>
      <c r="C9" s="33">
        <v>0.39583333333333331</v>
      </c>
      <c r="D9" s="53">
        <f t="shared" ref="D9:E12" si="2">($C9-$B9)*0.5</f>
        <v>1.0416666666666657E-2</v>
      </c>
      <c r="E9" s="59">
        <f t="shared" si="2"/>
        <v>1.0416666666666657E-2</v>
      </c>
      <c r="F9" s="64"/>
      <c r="G9" s="70"/>
      <c r="H9" s="83"/>
      <c r="I9" s="89"/>
      <c r="J9" s="77"/>
      <c r="K9" s="96"/>
      <c r="L9" s="101"/>
      <c r="M9" s="106"/>
      <c r="N9" s="34">
        <f t="shared" si="0"/>
        <v>2.0833333333333315E-2</v>
      </c>
    </row>
    <row r="10" spans="1:14" ht="12.45" customHeight="1">
      <c r="A10" s="27" t="s">
        <v>39</v>
      </c>
      <c r="B10" s="33">
        <f t="shared" si="1"/>
        <v>0.39583333333333331</v>
      </c>
      <c r="C10" s="33">
        <v>0.41666666666666669</v>
      </c>
      <c r="D10" s="53">
        <f t="shared" si="2"/>
        <v>1.0416666666666685E-2</v>
      </c>
      <c r="E10" s="59">
        <f t="shared" si="2"/>
        <v>1.0416666666666685E-2</v>
      </c>
      <c r="F10" s="64"/>
      <c r="G10" s="70"/>
      <c r="H10" s="83"/>
      <c r="I10" s="89"/>
      <c r="J10" s="77"/>
      <c r="K10" s="96"/>
      <c r="L10" s="101"/>
      <c r="M10" s="106"/>
      <c r="N10" s="34">
        <f t="shared" si="0"/>
        <v>2.083333333333337E-2</v>
      </c>
    </row>
    <row r="11" spans="1:14" ht="12.45" customHeight="1">
      <c r="A11" s="27" t="s">
        <v>39</v>
      </c>
      <c r="B11" s="33">
        <f t="shared" si="1"/>
        <v>0.41666666666666669</v>
      </c>
      <c r="C11" s="35">
        <v>0.4375</v>
      </c>
      <c r="D11" s="53">
        <f t="shared" si="2"/>
        <v>1.0416666666666657E-2</v>
      </c>
      <c r="E11" s="59">
        <f t="shared" si="2"/>
        <v>1.0416666666666657E-2</v>
      </c>
      <c r="F11" s="65"/>
      <c r="G11" s="71"/>
      <c r="H11" s="84"/>
      <c r="I11" s="90"/>
      <c r="J11" s="78"/>
      <c r="K11" s="97"/>
      <c r="L11" s="102"/>
      <c r="M11" s="107"/>
      <c r="N11" s="34">
        <f t="shared" si="0"/>
        <v>2.0833333333333315E-2</v>
      </c>
    </row>
    <row r="12" spans="1:14" ht="12.45" customHeight="1">
      <c r="A12" s="27" t="s">
        <v>39</v>
      </c>
      <c r="B12" s="33">
        <f t="shared" si="1"/>
        <v>0.4375</v>
      </c>
      <c r="C12" s="36">
        <v>0.45833333333333331</v>
      </c>
      <c r="D12" s="53">
        <f t="shared" si="2"/>
        <v>1.0416666666666657E-2</v>
      </c>
      <c r="E12" s="59">
        <f t="shared" si="2"/>
        <v>1.0416666666666657E-2</v>
      </c>
      <c r="F12" s="64"/>
      <c r="G12" s="70"/>
      <c r="H12" s="83"/>
      <c r="I12" s="91"/>
      <c r="J12" s="79"/>
      <c r="K12" s="97"/>
      <c r="L12" s="102"/>
      <c r="M12" s="107"/>
      <c r="N12" s="34">
        <f t="shared" si="0"/>
        <v>2.0833333333333315E-2</v>
      </c>
    </row>
    <row r="13" spans="1:14" ht="12.45" customHeight="1">
      <c r="A13" s="28" t="s">
        <v>29</v>
      </c>
      <c r="B13" s="33">
        <f t="shared" si="1"/>
        <v>0.45833333333333331</v>
      </c>
      <c r="C13" s="36">
        <v>0.47916666666666669</v>
      </c>
      <c r="D13" s="54"/>
      <c r="E13" s="60"/>
      <c r="F13" s="64"/>
      <c r="G13" s="70">
        <f>($C13-$B13)*0.5</f>
        <v>1.0416666666666685E-2</v>
      </c>
      <c r="H13" s="83"/>
      <c r="I13" s="89">
        <f>($C13-$B13)*0.5</f>
        <v>1.0416666666666685E-2</v>
      </c>
      <c r="J13" s="79"/>
      <c r="K13" s="97"/>
      <c r="L13" s="102"/>
      <c r="M13" s="107"/>
      <c r="N13" s="34">
        <f t="shared" si="0"/>
        <v>2.083333333333337E-2</v>
      </c>
    </row>
    <row r="14" spans="1:14" ht="12.45" customHeight="1">
      <c r="A14" s="28" t="s">
        <v>40</v>
      </c>
      <c r="B14" s="33">
        <f t="shared" si="1"/>
        <v>0.47916666666666669</v>
      </c>
      <c r="C14" s="36">
        <v>0.5</v>
      </c>
      <c r="D14" s="54">
        <f t="shared" ref="D14:J28" si="3">$C14-$B14</f>
        <v>2.0833333333333315E-2</v>
      </c>
      <c r="E14" s="60"/>
      <c r="F14" s="66"/>
      <c r="G14" s="72"/>
      <c r="H14" s="85"/>
      <c r="I14" s="91"/>
      <c r="J14" s="79"/>
      <c r="K14" s="97"/>
      <c r="L14" s="102"/>
      <c r="M14" s="107"/>
      <c r="N14" s="34">
        <f t="shared" si="0"/>
        <v>2.0833333333333315E-2</v>
      </c>
    </row>
    <row r="15" spans="1:14" ht="12.45" customHeight="1">
      <c r="A15" s="28" t="s">
        <v>40</v>
      </c>
      <c r="B15" s="33">
        <f t="shared" si="1"/>
        <v>0.5</v>
      </c>
      <c r="C15" s="36">
        <v>0.52083333333333337</v>
      </c>
      <c r="D15" s="54">
        <f t="shared" si="3"/>
        <v>2.083333333333337E-2</v>
      </c>
      <c r="E15" s="60"/>
      <c r="F15" s="66"/>
      <c r="G15" s="72"/>
      <c r="H15" s="85"/>
      <c r="I15" s="91"/>
      <c r="J15" s="79"/>
      <c r="K15" s="97"/>
      <c r="L15" s="102"/>
      <c r="M15" s="107"/>
      <c r="N15" s="34">
        <f t="shared" si="0"/>
        <v>2.083333333333337E-2</v>
      </c>
    </row>
    <row r="16" spans="1:14" ht="12.45" customHeight="1">
      <c r="A16" s="27" t="s">
        <v>41</v>
      </c>
      <c r="B16" s="33">
        <f t="shared" si="1"/>
        <v>0.52083333333333337</v>
      </c>
      <c r="C16" s="36">
        <v>0.54166666666666663</v>
      </c>
      <c r="D16" s="54">
        <f>($C16-$B16)*0.5</f>
        <v>1.041666666666663E-2</v>
      </c>
      <c r="E16" s="60"/>
      <c r="F16" s="66"/>
      <c r="G16" s="72"/>
      <c r="H16" s="85"/>
      <c r="I16" s="89">
        <f>($C16-$B16)*0.5</f>
        <v>1.041666666666663E-2</v>
      </c>
      <c r="J16" s="79"/>
      <c r="K16" s="97"/>
      <c r="L16" s="102"/>
      <c r="M16" s="107"/>
      <c r="N16" s="34">
        <f t="shared" si="0"/>
        <v>2.0833333333333259E-2</v>
      </c>
    </row>
    <row r="17" spans="1:14" ht="12.45" customHeight="1">
      <c r="A17" s="27" t="s">
        <v>41</v>
      </c>
      <c r="B17" s="33">
        <f t="shared" si="1"/>
        <v>0.54166666666666663</v>
      </c>
      <c r="C17" s="36">
        <v>0.5625</v>
      </c>
      <c r="D17" s="54">
        <f>($C17-$B17)*0.5</f>
        <v>1.0416666666666685E-2</v>
      </c>
      <c r="E17" s="60"/>
      <c r="F17" s="64"/>
      <c r="G17" s="70"/>
      <c r="H17" s="83"/>
      <c r="I17" s="89">
        <f>($C17-$B17)*0.5</f>
        <v>1.0416666666666685E-2</v>
      </c>
      <c r="J17" s="79"/>
      <c r="K17" s="97"/>
      <c r="L17" s="102"/>
      <c r="M17" s="107"/>
      <c r="N17" s="34">
        <f t="shared" si="0"/>
        <v>2.083333333333337E-2</v>
      </c>
    </row>
    <row r="18" spans="1:14" ht="12.45" customHeight="1">
      <c r="A18" s="28" t="s">
        <v>30</v>
      </c>
      <c r="B18" s="33">
        <f t="shared" si="1"/>
        <v>0.5625</v>
      </c>
      <c r="C18" s="36">
        <v>0.58333333333333337</v>
      </c>
      <c r="D18" s="54"/>
      <c r="E18" s="60"/>
      <c r="F18" s="64"/>
      <c r="G18" s="70">
        <f>($C18-$B18)*0.5</f>
        <v>1.0416666666666685E-2</v>
      </c>
      <c r="H18" s="83"/>
      <c r="I18" s="89">
        <f>($C18-$B18)*0.5</f>
        <v>1.0416666666666685E-2</v>
      </c>
      <c r="J18" s="79"/>
      <c r="K18" s="97"/>
      <c r="L18" s="102"/>
      <c r="M18" s="107"/>
      <c r="N18" s="34">
        <f t="shared" si="0"/>
        <v>2.083333333333337E-2</v>
      </c>
    </row>
    <row r="19" spans="1:14" ht="12.45" customHeight="1">
      <c r="A19" s="28" t="s">
        <v>30</v>
      </c>
      <c r="B19" s="33">
        <f t="shared" si="1"/>
        <v>0.58333333333333337</v>
      </c>
      <c r="C19" s="35">
        <v>0.60416666666666663</v>
      </c>
      <c r="D19" s="53"/>
      <c r="E19" s="60"/>
      <c r="F19" s="65"/>
      <c r="G19" s="70">
        <f>($C19-$B19)*0.5</f>
        <v>1.041666666666663E-2</v>
      </c>
      <c r="H19" s="84"/>
      <c r="I19" s="89">
        <f>($C19-$B19)*0.5</f>
        <v>1.041666666666663E-2</v>
      </c>
      <c r="J19" s="78"/>
      <c r="K19" s="97"/>
      <c r="L19" s="102"/>
      <c r="M19" s="107"/>
      <c r="N19" s="34">
        <f t="shared" si="0"/>
        <v>2.0833333333333259E-2</v>
      </c>
    </row>
    <row r="20" spans="1:14" ht="12.45" customHeight="1">
      <c r="A20" s="27" t="s">
        <v>42</v>
      </c>
      <c r="B20" s="33">
        <f t="shared" si="1"/>
        <v>0.60416666666666663</v>
      </c>
      <c r="C20" s="35">
        <v>0.625</v>
      </c>
      <c r="D20" s="53">
        <f>($C20-$B20)</f>
        <v>2.083333333333337E-2</v>
      </c>
      <c r="E20" s="60"/>
      <c r="F20" s="65"/>
      <c r="G20" s="71"/>
      <c r="H20" s="84"/>
      <c r="I20" s="90"/>
      <c r="J20" s="78"/>
      <c r="K20" s="97"/>
      <c r="L20" s="102"/>
      <c r="M20" s="107"/>
      <c r="N20" s="34">
        <f t="shared" si="0"/>
        <v>2.083333333333337E-2</v>
      </c>
    </row>
    <row r="21" spans="1:14" ht="12.45" customHeight="1">
      <c r="A21" s="27" t="s">
        <v>42</v>
      </c>
      <c r="B21" s="33">
        <f t="shared" si="1"/>
        <v>0.625</v>
      </c>
      <c r="C21" s="37">
        <v>0.64583333333333337</v>
      </c>
      <c r="D21" s="54">
        <f t="shared" si="3"/>
        <v>2.083333333333337E-2</v>
      </c>
      <c r="E21" s="60"/>
      <c r="F21" s="67"/>
      <c r="G21" s="73"/>
      <c r="H21" s="86"/>
      <c r="I21" s="92"/>
      <c r="J21" s="80"/>
      <c r="K21" s="97"/>
      <c r="L21" s="102"/>
      <c r="M21" s="107"/>
      <c r="N21" s="34">
        <f t="shared" si="0"/>
        <v>2.083333333333337E-2</v>
      </c>
    </row>
    <row r="22" spans="1:14" ht="12.45" customHeight="1">
      <c r="A22" s="27" t="s">
        <v>43</v>
      </c>
      <c r="B22" s="33">
        <f t="shared" si="1"/>
        <v>0.64583333333333337</v>
      </c>
      <c r="C22" s="37">
        <v>0.66666666666666663</v>
      </c>
      <c r="D22" s="55"/>
      <c r="E22" s="60">
        <f>($C22-$B22)*0.5</f>
        <v>1.041666666666663E-2</v>
      </c>
      <c r="F22" s="67"/>
      <c r="G22" s="73"/>
      <c r="H22" s="86"/>
      <c r="I22" s="92"/>
      <c r="J22" s="80"/>
      <c r="K22" s="97"/>
      <c r="L22" s="102"/>
      <c r="M22" s="107">
        <f>($C22-$B22)*0.5</f>
        <v>1.041666666666663E-2</v>
      </c>
      <c r="N22" s="34">
        <f t="shared" si="0"/>
        <v>2.0833333333333259E-2</v>
      </c>
    </row>
    <row r="23" spans="1:14" ht="12.45" customHeight="1">
      <c r="A23" s="27" t="s">
        <v>43</v>
      </c>
      <c r="B23" s="33">
        <f t="shared" si="1"/>
        <v>0.66666666666666663</v>
      </c>
      <c r="C23" s="37">
        <v>0.6875</v>
      </c>
      <c r="D23" s="55"/>
      <c r="E23" s="60">
        <f>($C23-$B23)*0.5</f>
        <v>1.0416666666666685E-2</v>
      </c>
      <c r="F23" s="67"/>
      <c r="G23" s="73"/>
      <c r="H23" s="86"/>
      <c r="I23" s="92"/>
      <c r="J23" s="80"/>
      <c r="K23" s="97"/>
      <c r="L23" s="102"/>
      <c r="M23" s="107">
        <f>($C23-$B23)*0.5</f>
        <v>1.0416666666666685E-2</v>
      </c>
      <c r="N23" s="34">
        <f t="shared" si="0"/>
        <v>2.083333333333337E-2</v>
      </c>
    </row>
    <row r="24" spans="1:14" ht="12.45" customHeight="1">
      <c r="A24" s="27" t="s">
        <v>44</v>
      </c>
      <c r="B24" s="33">
        <f t="shared" si="1"/>
        <v>0.6875</v>
      </c>
      <c r="C24" s="37">
        <v>0.70833333333333337</v>
      </c>
      <c r="D24" s="54"/>
      <c r="E24" s="60">
        <f t="shared" si="3"/>
        <v>2.083333333333337E-2</v>
      </c>
      <c r="F24" s="66"/>
      <c r="G24" s="72"/>
      <c r="H24" s="86"/>
      <c r="I24" s="92"/>
      <c r="J24" s="80"/>
      <c r="K24" s="97"/>
      <c r="L24" s="102"/>
      <c r="M24" s="107"/>
      <c r="N24" s="34">
        <f t="shared" si="0"/>
        <v>2.083333333333337E-2</v>
      </c>
    </row>
    <row r="25" spans="1:14" ht="12.45" customHeight="1">
      <c r="A25" s="29" t="s">
        <v>45</v>
      </c>
      <c r="B25" s="33">
        <f t="shared" si="1"/>
        <v>0.70833333333333337</v>
      </c>
      <c r="C25" s="37">
        <v>0.72916666666666663</v>
      </c>
      <c r="D25" s="53">
        <f>($C25-$B25)*0.3</f>
        <v>6.2499999999999778E-3</v>
      </c>
      <c r="E25" s="59">
        <f>($C25-$B25)*0.3</f>
        <v>6.2499999999999778E-3</v>
      </c>
      <c r="F25" s="64">
        <f>($C25-$B25)*0.4</f>
        <v>8.3333333333333037E-3</v>
      </c>
      <c r="G25" s="74"/>
      <c r="H25" s="86"/>
      <c r="I25" s="92"/>
      <c r="J25" s="80"/>
      <c r="K25" s="97"/>
      <c r="L25" s="102"/>
      <c r="M25" s="107"/>
      <c r="N25" s="34">
        <f t="shared" si="0"/>
        <v>2.0833333333333259E-2</v>
      </c>
    </row>
    <row r="26" spans="1:14" ht="12.45" customHeight="1">
      <c r="A26" s="29" t="s">
        <v>45</v>
      </c>
      <c r="B26" s="33">
        <f t="shared" si="1"/>
        <v>0.72916666666666663</v>
      </c>
      <c r="C26" s="37">
        <v>0.75</v>
      </c>
      <c r="D26" s="53">
        <f>($C26-$B26)*0.3</f>
        <v>6.2500000000000108E-3</v>
      </c>
      <c r="E26" s="59">
        <f>($C26-$B26)*0.3</f>
        <v>6.2500000000000108E-3</v>
      </c>
      <c r="F26" s="64">
        <f>($C26-$B26)*0.4</f>
        <v>8.3333333333333488E-3</v>
      </c>
      <c r="G26" s="72"/>
      <c r="H26" s="85"/>
      <c r="I26" s="92"/>
      <c r="J26" s="80"/>
      <c r="K26" s="97"/>
      <c r="L26" s="102"/>
      <c r="M26" s="107"/>
      <c r="N26" s="34">
        <f t="shared" si="0"/>
        <v>2.083333333333337E-2</v>
      </c>
    </row>
    <row r="27" spans="1:14" ht="12.45" customHeight="1">
      <c r="A27" s="29" t="s">
        <v>31</v>
      </c>
      <c r="B27" s="33">
        <f t="shared" si="1"/>
        <v>0.75</v>
      </c>
      <c r="C27" s="37">
        <v>0.77083333333333337</v>
      </c>
      <c r="D27" s="55"/>
      <c r="E27" s="61"/>
      <c r="F27" s="67"/>
      <c r="G27" s="72">
        <f>($C27-$B27)*0.6</f>
        <v>1.2500000000000022E-2</v>
      </c>
      <c r="H27" s="85">
        <f>($C27-$B27)*0.4</f>
        <v>8.3333333333333488E-3</v>
      </c>
      <c r="I27" s="92"/>
      <c r="J27" s="80"/>
      <c r="K27" s="97"/>
      <c r="L27" s="102"/>
      <c r="M27" s="107"/>
      <c r="N27" s="34">
        <f t="shared" si="0"/>
        <v>2.083333333333337E-2</v>
      </c>
    </row>
    <row r="28" spans="1:14" ht="12.45" customHeight="1">
      <c r="A28" s="29" t="s">
        <v>46</v>
      </c>
      <c r="B28" s="33">
        <f t="shared" si="1"/>
        <v>0.77083333333333337</v>
      </c>
      <c r="C28" s="37">
        <v>0.79166666666666663</v>
      </c>
      <c r="D28" s="55"/>
      <c r="E28" s="61"/>
      <c r="F28" s="67"/>
      <c r="G28" s="73"/>
      <c r="H28" s="86"/>
      <c r="I28" s="92"/>
      <c r="J28" s="79">
        <f t="shared" si="3"/>
        <v>2.0833333333333259E-2</v>
      </c>
      <c r="K28" s="97"/>
      <c r="L28" s="102"/>
      <c r="M28" s="107"/>
      <c r="N28" s="34">
        <f t="shared" si="0"/>
        <v>2.0833333333333259E-2</v>
      </c>
    </row>
    <row r="29" spans="1:14" ht="12.45" customHeight="1">
      <c r="A29" s="29" t="s">
        <v>47</v>
      </c>
      <c r="B29" s="33">
        <f t="shared" si="1"/>
        <v>0.79166666666666663</v>
      </c>
      <c r="C29" s="37">
        <v>0.8125</v>
      </c>
      <c r="D29" s="55"/>
      <c r="E29" s="61"/>
      <c r="F29" s="67"/>
      <c r="G29" s="73"/>
      <c r="H29" s="85">
        <f>($C29-$B29)*0.3</f>
        <v>6.2500000000000108E-3</v>
      </c>
      <c r="I29" s="92"/>
      <c r="J29" s="80"/>
      <c r="K29" s="97">
        <f>($C29-$B29)*0.4</f>
        <v>8.3333333333333488E-3</v>
      </c>
      <c r="L29" s="58">
        <f>($C29-$B29)*0.3</f>
        <v>6.2500000000000108E-3</v>
      </c>
      <c r="M29" s="107"/>
      <c r="N29" s="34">
        <f t="shared" si="0"/>
        <v>2.083333333333337E-2</v>
      </c>
    </row>
    <row r="30" spans="1:14" ht="12.45" customHeight="1">
      <c r="A30" s="29" t="s">
        <v>47</v>
      </c>
      <c r="B30" s="33">
        <f t="shared" si="1"/>
        <v>0.8125</v>
      </c>
      <c r="C30" s="37">
        <v>0.83333333333333337</v>
      </c>
      <c r="D30" s="55"/>
      <c r="E30" s="61"/>
      <c r="F30" s="67"/>
      <c r="G30" s="73"/>
      <c r="H30" s="85">
        <f>($C30-$B30)*0.3</f>
        <v>6.2500000000000108E-3</v>
      </c>
      <c r="I30" s="92"/>
      <c r="J30" s="80"/>
      <c r="K30" s="97">
        <f>($C30-$B30)*0.4</f>
        <v>8.3333333333333488E-3</v>
      </c>
      <c r="L30" s="58">
        <f>($C30-$B30)*0.3</f>
        <v>6.2500000000000108E-3</v>
      </c>
      <c r="M30" s="107"/>
      <c r="N30" s="34">
        <f t="shared" si="0"/>
        <v>2.083333333333337E-2</v>
      </c>
    </row>
    <row r="31" spans="1:14" ht="12.45" customHeight="1">
      <c r="A31" s="29" t="s">
        <v>47</v>
      </c>
      <c r="B31" s="33">
        <f t="shared" si="1"/>
        <v>0.83333333333333337</v>
      </c>
      <c r="C31" s="37">
        <v>0.85416666666666663</v>
      </c>
      <c r="D31" s="55"/>
      <c r="E31" s="61"/>
      <c r="F31" s="67"/>
      <c r="G31" s="72"/>
      <c r="H31" s="85">
        <f>($C31-$B31)*0.3</f>
        <v>6.2499999999999778E-3</v>
      </c>
      <c r="I31" s="92"/>
      <c r="J31" s="80"/>
      <c r="K31" s="97">
        <f>($C31-$B31)*0.4</f>
        <v>8.3333333333333037E-3</v>
      </c>
      <c r="L31" s="58">
        <f>($C31-$B31)*0.3</f>
        <v>6.2499999999999778E-3</v>
      </c>
      <c r="M31" s="107"/>
      <c r="N31" s="34">
        <f t="shared" si="0"/>
        <v>2.0833333333333259E-2</v>
      </c>
    </row>
    <row r="32" spans="1:14" ht="12.45" customHeight="1">
      <c r="A32" s="29" t="s">
        <v>32</v>
      </c>
      <c r="B32" s="33">
        <f t="shared" si="1"/>
        <v>0.85416666666666663</v>
      </c>
      <c r="C32" s="37">
        <v>0.875</v>
      </c>
      <c r="D32" s="55"/>
      <c r="E32" s="61"/>
      <c r="F32" s="67"/>
      <c r="G32" s="72">
        <f>($C32-$B32)*0.6</f>
        <v>1.2500000000000022E-2</v>
      </c>
      <c r="H32" s="83">
        <f>($C32-$B32)*0.4</f>
        <v>8.3333333333333488E-3</v>
      </c>
      <c r="I32" s="92"/>
      <c r="J32" s="78"/>
      <c r="K32" s="98"/>
      <c r="L32" s="103"/>
      <c r="M32" s="108"/>
      <c r="N32" s="34">
        <f t="shared" si="0"/>
        <v>2.083333333333337E-2</v>
      </c>
    </row>
    <row r="33" spans="1:15" ht="12.45" customHeight="1">
      <c r="A33" s="29" t="s">
        <v>33</v>
      </c>
      <c r="B33" s="33">
        <f t="shared" si="1"/>
        <v>0.875</v>
      </c>
      <c r="C33" s="37">
        <v>0.89583333333333337</v>
      </c>
      <c r="D33" s="55"/>
      <c r="E33" s="61"/>
      <c r="F33" s="65">
        <f>($C33-$B33)*0.5</f>
        <v>1.0416666666666685E-2</v>
      </c>
      <c r="G33" s="73"/>
      <c r="H33" s="86"/>
      <c r="I33" s="92"/>
      <c r="J33" s="78"/>
      <c r="K33" s="98"/>
      <c r="L33" s="104">
        <f>($C33-$B33)*0.5</f>
        <v>1.0416666666666685E-2</v>
      </c>
      <c r="M33" s="108"/>
      <c r="N33" s="34">
        <f t="shared" si="0"/>
        <v>2.083333333333337E-2</v>
      </c>
    </row>
    <row r="34" spans="1:15" ht="12.45" customHeight="1">
      <c r="A34" s="29" t="s">
        <v>75</v>
      </c>
      <c r="B34" s="33">
        <f t="shared" si="1"/>
        <v>0.89583333333333337</v>
      </c>
      <c r="C34" s="37">
        <v>0.91666666666666663</v>
      </c>
      <c r="D34" s="55"/>
      <c r="E34" s="61"/>
      <c r="F34" s="67"/>
      <c r="G34" s="71">
        <f t="shared" ref="G34" si="4">$C34-$B34</f>
        <v>2.0833333333333259E-2</v>
      </c>
      <c r="H34" s="86"/>
      <c r="I34" s="92"/>
      <c r="J34" s="95"/>
      <c r="K34" s="98"/>
      <c r="L34" s="103"/>
      <c r="M34" s="108"/>
      <c r="N34" s="34">
        <f t="shared" si="0"/>
        <v>2.0833333333333259E-2</v>
      </c>
    </row>
    <row r="35" spans="1:15" ht="12.45" customHeight="1" thickBot="1">
      <c r="A35" s="30" t="s">
        <v>28</v>
      </c>
      <c r="B35" s="32">
        <f t="shared" si="1"/>
        <v>0.91666666666666663</v>
      </c>
      <c r="C35" s="32">
        <v>0.25</v>
      </c>
      <c r="D35" s="56"/>
      <c r="E35" s="62"/>
      <c r="F35" s="68"/>
      <c r="G35" s="75">
        <f>$C35-$B35+2*$C$1</f>
        <v>0.33333333333333337</v>
      </c>
      <c r="H35" s="87"/>
      <c r="I35" s="93"/>
      <c r="J35" s="81"/>
      <c r="K35" s="99"/>
      <c r="L35" s="105"/>
      <c r="M35" s="109"/>
      <c r="N35" s="34">
        <f t="shared" si="0"/>
        <v>0.33333333333333337</v>
      </c>
    </row>
    <row r="36" spans="1:15" ht="12.45" customHeight="1">
      <c r="B36" s="38"/>
      <c r="C36" s="39"/>
      <c r="D36" s="57">
        <f t="shared" ref="D36:N36" si="5">SUM(D3:D35)</f>
        <v>0.17083333333333339</v>
      </c>
      <c r="E36" s="63">
        <f t="shared" si="5"/>
        <v>0.10833333333333334</v>
      </c>
      <c r="F36" s="69">
        <f t="shared" si="5"/>
        <v>4.3750000000000011E-2</v>
      </c>
      <c r="G36" s="76">
        <f t="shared" si="5"/>
        <v>0.47708333333333336</v>
      </c>
      <c r="H36" s="88">
        <f t="shared" si="5"/>
        <v>5.2083333333333356E-2</v>
      </c>
      <c r="I36" s="94">
        <f t="shared" si="5"/>
        <v>5.2083333333333315E-2</v>
      </c>
      <c r="J36" s="82">
        <f t="shared" si="5"/>
        <v>2.0833333333333259E-2</v>
      </c>
      <c r="K36" s="100">
        <f t="shared" si="5"/>
        <v>2.5000000000000001E-2</v>
      </c>
      <c r="L36" s="52">
        <f t="shared" si="5"/>
        <v>2.9166666666666684E-2</v>
      </c>
      <c r="M36" s="108">
        <f t="shared" si="5"/>
        <v>2.0833333333333315E-2</v>
      </c>
      <c r="N36" s="122">
        <f t="shared" si="5"/>
        <v>1</v>
      </c>
      <c r="O36" s="13"/>
    </row>
    <row r="37" spans="1:15" ht="12.45" customHeight="1">
      <c r="D37" s="31">
        <f t="shared" ref="D37:M37" si="6">D36/$N36</f>
        <v>0.17083333333333339</v>
      </c>
      <c r="E37" s="31">
        <f t="shared" si="6"/>
        <v>0.10833333333333334</v>
      </c>
      <c r="F37" s="31">
        <f t="shared" si="6"/>
        <v>4.3750000000000011E-2</v>
      </c>
      <c r="G37" s="31">
        <f t="shared" si="6"/>
        <v>0.47708333333333336</v>
      </c>
      <c r="H37" s="31">
        <f t="shared" si="6"/>
        <v>5.2083333333333356E-2</v>
      </c>
      <c r="I37" s="31">
        <f t="shared" si="6"/>
        <v>5.2083333333333315E-2</v>
      </c>
      <c r="J37" s="31">
        <f t="shared" si="6"/>
        <v>2.0833333333333259E-2</v>
      </c>
      <c r="K37" s="31">
        <f t="shared" si="6"/>
        <v>2.5000000000000001E-2</v>
      </c>
      <c r="L37" s="31">
        <f t="shared" si="6"/>
        <v>2.9166666666666684E-2</v>
      </c>
      <c r="M37" s="31">
        <f t="shared" si="6"/>
        <v>2.0833333333333315E-2</v>
      </c>
    </row>
    <row r="38" spans="1:15" ht="12.45" customHeight="1">
      <c r="D38" s="16"/>
      <c r="E38" s="16"/>
      <c r="F38" s="17"/>
      <c r="G38" s="17"/>
      <c r="H38" s="17"/>
      <c r="I38" s="18"/>
      <c r="J38" s="18"/>
      <c r="K38" s="18"/>
      <c r="L38" s="18"/>
      <c r="M38" s="18"/>
    </row>
    <row r="39" spans="1:15" ht="12.45" customHeight="1"/>
    <row r="40" spans="1:15" ht="12.45" customHeight="1"/>
    <row r="41" spans="1:15" ht="12.45" customHeight="1"/>
    <row r="42" spans="1:15" ht="12.45" customHeight="1"/>
    <row r="43" spans="1:15" ht="12.45" customHeight="1"/>
    <row r="44" spans="1:15" ht="12.45" customHeight="1"/>
    <row r="45" spans="1:15" ht="12.6" customHeight="1"/>
    <row r="46" spans="1:15" ht="12.6" customHeight="1"/>
    <row r="47" spans="1:15" ht="12.6" customHeight="1"/>
    <row r="48" spans="1:15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</sheetData>
  <mergeCells count="1">
    <mergeCell ref="D2:K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InstrKolo</vt:lpstr>
      <vt:lpstr>Kolo</vt:lpstr>
      <vt:lpstr>InstrDzial</vt:lpstr>
      <vt:lpstr>Dzialania</vt:lpstr>
      <vt:lpstr>InstrDni</vt:lpstr>
      <vt:lpstr>Pon</vt:lpstr>
      <vt:lpstr>Wt</vt:lpstr>
      <vt:lpstr>Sr</vt:lpstr>
      <vt:lpstr>Cz</vt:lpstr>
      <vt:lpstr>Pt</vt:lpstr>
      <vt:lpstr>Sob</vt:lpstr>
      <vt:lpstr>Niedz</vt:lpstr>
      <vt:lpstr>InstrPods</vt:lpstr>
      <vt:lpstr>Pods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Skubis</dc:creator>
  <cp:lastModifiedBy>Anna</cp:lastModifiedBy>
  <dcterms:created xsi:type="dcterms:W3CDTF">2013-11-28T05:15:37Z</dcterms:created>
  <dcterms:modified xsi:type="dcterms:W3CDTF">2021-11-23T22:08:45Z</dcterms:modified>
</cp:coreProperties>
</file>